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7530" windowHeight="4875" tabRatio="579" activeTab="10"/>
  </bookViews>
  <sheets>
    <sheet name="楠梓" sheetId="1" r:id="rId1"/>
    <sheet name="左營" sheetId="2" r:id="rId2"/>
    <sheet name="鼓山" sheetId="3" r:id="rId3"/>
    <sheet name="三民" sheetId="4" r:id="rId4"/>
    <sheet name="新興" sheetId="5" r:id="rId5"/>
    <sheet name="苓雅" sheetId="6" r:id="rId6"/>
    <sheet name="前金" sheetId="7" r:id="rId7"/>
    <sheet name="鹽埕" sheetId="8" r:id="rId8"/>
    <sheet name="前鎮" sheetId="9" r:id="rId9"/>
    <sheet name="小港" sheetId="10" r:id="rId10"/>
    <sheet name="總表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xlnm.Print_Area" localSheetId="0">'楠梓'!$A$1:$V$19</definedName>
    <definedName name="_xlnm.Print_Area" localSheetId="10">'總表'!$A$1:$V$17</definedName>
  </definedNames>
  <calcPr fullCalcOnLoad="1"/>
</workbook>
</file>

<file path=xl/sharedStrings.xml><?xml version="1.0" encoding="utf-8"?>
<sst xmlns="http://schemas.openxmlformats.org/spreadsheetml/2006/main" count="462" uniqueCount="103">
  <si>
    <t>2R</t>
  </si>
  <si>
    <t>個案數</t>
  </si>
  <si>
    <t>九月</t>
  </si>
  <si>
    <t>十月</t>
  </si>
  <si>
    <t>十一月</t>
  </si>
  <si>
    <t>1R</t>
  </si>
  <si>
    <t>辦公</t>
  </si>
  <si>
    <t>合計</t>
  </si>
  <si>
    <t>樓中樓</t>
  </si>
  <si>
    <t>合 計</t>
  </si>
  <si>
    <t>合計</t>
  </si>
  <si>
    <t>合計</t>
  </si>
  <si>
    <t>總戶數</t>
  </si>
  <si>
    <t>店鋪</t>
  </si>
  <si>
    <t>住宅戶房數</t>
  </si>
  <si>
    <t>小計</t>
  </si>
  <si>
    <t>住宅</t>
  </si>
  <si>
    <t>3R</t>
  </si>
  <si>
    <t>4R</t>
  </si>
  <si>
    <t>5R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</si>
  <si>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</si>
  <si>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</si>
  <si>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</si>
  <si>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</si>
  <si>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</si>
  <si>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</si>
  <si>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</si>
  <si>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</si>
  <si>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十二月</t>
  </si>
  <si>
    <t>一月</t>
  </si>
  <si>
    <t>二月</t>
  </si>
  <si>
    <t>合計</t>
  </si>
  <si>
    <t>楠梓</t>
  </si>
  <si>
    <t>左營</t>
  </si>
  <si>
    <t>鼓山</t>
  </si>
  <si>
    <t>三民</t>
  </si>
  <si>
    <t>鹽埕</t>
  </si>
  <si>
    <t>前金</t>
  </si>
  <si>
    <t>新興</t>
  </si>
  <si>
    <t>苓雅</t>
  </si>
  <si>
    <t>前鎮</t>
  </si>
  <si>
    <t>小港</t>
  </si>
  <si>
    <t>個案數</t>
  </si>
  <si>
    <t>總    戶    數</t>
  </si>
  <si>
    <t>店鋪</t>
  </si>
  <si>
    <t>辦公</t>
  </si>
  <si>
    <t>住宅戶房數</t>
  </si>
  <si>
    <t>小計</t>
  </si>
  <si>
    <t>樓中樓</t>
  </si>
  <si>
    <t>透                                                                         天</t>
  </si>
  <si>
    <t>大                                                                          樓</t>
  </si>
  <si>
    <t>透                                                                         天</t>
  </si>
  <si>
    <t>個案數</t>
  </si>
  <si>
    <t>總戶數</t>
  </si>
  <si>
    <t>店鋪</t>
  </si>
  <si>
    <t>辦公</t>
  </si>
  <si>
    <t>住宅戶房數</t>
  </si>
  <si>
    <t>小計</t>
  </si>
  <si>
    <t>住宅</t>
  </si>
  <si>
    <t>樓中樓</t>
  </si>
  <si>
    <t>總     戶    數</t>
  </si>
  <si>
    <t>大                                                                          樓</t>
  </si>
  <si>
    <t>大                                                                          樓</t>
  </si>
  <si>
    <t>透                                                                         天</t>
  </si>
  <si>
    <t>個案數</t>
  </si>
  <si>
    <t>總戶數</t>
  </si>
  <si>
    <t>店鋪</t>
  </si>
  <si>
    <t>辦公</t>
  </si>
  <si>
    <t>住宅戶房數</t>
  </si>
  <si>
    <t>小計</t>
  </si>
  <si>
    <t>住宅</t>
  </si>
  <si>
    <t>樓中樓</t>
  </si>
  <si>
    <t>行政區</t>
  </si>
  <si>
    <t>樓中樓</t>
  </si>
  <si>
    <r>
      <t>總銷售金額 (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萬元 )</t>
    </r>
  </si>
  <si>
    <r>
      <t>總銷售金   額(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萬元 )</t>
    </r>
  </si>
  <si>
    <r>
      <t xml:space="preserve">地　　坪      ( 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)</t>
    </r>
  </si>
  <si>
    <r>
      <t>銷售面積      (</t>
    </r>
    <r>
      <rPr>
        <sz val="12"/>
        <rFont val="Times New Roman"/>
        <family val="1"/>
      </rPr>
      <t xml:space="preserve"> M</t>
    </r>
    <r>
      <rPr>
        <vertAlign val="superscript"/>
        <sz val="12"/>
        <rFont val="Times New Roman"/>
        <family val="1"/>
      </rPr>
      <t>2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)</t>
    </r>
  </si>
  <si>
    <r>
      <t>總樓地板    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粗明體(P)"/>
        <family val="1"/>
      </rPr>
      <t>)</t>
    </r>
  </si>
  <si>
    <r>
      <t>總樓地板   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粗明體(P)"/>
        <family val="1"/>
      </rPr>
      <t>)</t>
    </r>
  </si>
  <si>
    <t>月 份</t>
  </si>
  <si>
    <t>區 分</t>
  </si>
  <si>
    <t>合 計</t>
  </si>
  <si>
    <r>
      <t>總樓地板    　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粗明體(P)"/>
        <family val="1"/>
      </rPr>
      <t>)</t>
    </r>
  </si>
  <si>
    <r>
      <t>總銷售金   　額(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萬元 )</t>
    </r>
  </si>
  <si>
    <r>
      <t>銷售面積         (</t>
    </r>
    <r>
      <rPr>
        <sz val="12"/>
        <rFont val="Times New Roman"/>
        <family val="1"/>
      </rPr>
      <t xml:space="preserve"> M</t>
    </r>
    <r>
      <rPr>
        <vertAlign val="superscript"/>
        <sz val="12"/>
        <rFont val="Times New Roman"/>
        <family val="1"/>
      </rPr>
      <t>2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)</t>
    </r>
  </si>
  <si>
    <t>備註</t>
  </si>
  <si>
    <r>
      <t>總銷售金額      (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萬元 )</t>
    </r>
  </si>
  <si>
    <r>
      <t>總銷售金額(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萬元 )</t>
    </r>
  </si>
  <si>
    <t>6R</t>
  </si>
  <si>
    <r>
      <t>總銷售金額    (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萬元 )</t>
    </r>
  </si>
  <si>
    <r>
      <t>高雄市建築開發商業同業公會</t>
    </r>
    <r>
      <rPr>
        <sz val="24"/>
        <rFont val="標楷體"/>
        <family val="4"/>
      </rPr>
      <t>98年度</t>
    </r>
    <r>
      <rPr>
        <sz val="24"/>
        <rFont val="華康正顏楷體W5"/>
        <family val="4"/>
      </rPr>
      <t>楠梓區</t>
    </r>
    <r>
      <rPr>
        <sz val="24"/>
        <rFont val="標楷體"/>
        <family val="4"/>
      </rPr>
      <t>會員申報開工統計表</t>
    </r>
  </si>
  <si>
    <r>
      <t>高雄市建築開發商業同業公會</t>
    </r>
    <r>
      <rPr>
        <sz val="24"/>
        <rFont val="標楷體"/>
        <family val="4"/>
      </rPr>
      <t>98年度</t>
    </r>
    <r>
      <rPr>
        <sz val="24"/>
        <rFont val="華康正顏楷體W5"/>
        <family val="4"/>
      </rPr>
      <t>左營區</t>
    </r>
    <r>
      <rPr>
        <sz val="24"/>
        <rFont val="標楷體"/>
        <family val="4"/>
      </rPr>
      <t>會員申報開工統計表</t>
    </r>
  </si>
  <si>
    <r>
      <t>高雄市建築開發商業同業公會</t>
    </r>
    <r>
      <rPr>
        <sz val="24"/>
        <rFont val="標楷體"/>
        <family val="4"/>
      </rPr>
      <t>98年度</t>
    </r>
    <r>
      <rPr>
        <sz val="24"/>
        <rFont val="華康正顏楷體W5"/>
        <family val="4"/>
      </rPr>
      <t>鼓山區</t>
    </r>
    <r>
      <rPr>
        <sz val="24"/>
        <rFont val="標楷體"/>
        <family val="4"/>
      </rPr>
      <t>會員申報開工統計表</t>
    </r>
  </si>
  <si>
    <r>
      <t>高雄市建築開發商業同業公會</t>
    </r>
    <r>
      <rPr>
        <sz val="24"/>
        <rFont val="標楷體"/>
        <family val="4"/>
      </rPr>
      <t>98年度</t>
    </r>
    <r>
      <rPr>
        <sz val="24"/>
        <rFont val="華康正顏楷體W5"/>
        <family val="4"/>
      </rPr>
      <t>三民區</t>
    </r>
    <r>
      <rPr>
        <sz val="24"/>
        <rFont val="標楷體"/>
        <family val="4"/>
      </rPr>
      <t>會員申報開工統計表</t>
    </r>
  </si>
  <si>
    <r>
      <t>高雄市建築開發商業同業公會</t>
    </r>
    <r>
      <rPr>
        <sz val="24"/>
        <rFont val="標楷體"/>
        <family val="4"/>
      </rPr>
      <t>98年度</t>
    </r>
    <r>
      <rPr>
        <sz val="24"/>
        <rFont val="華康正顏楷體W5"/>
        <family val="4"/>
      </rPr>
      <t>新興區</t>
    </r>
    <r>
      <rPr>
        <sz val="24"/>
        <rFont val="標楷體"/>
        <family val="4"/>
      </rPr>
      <t>會員申報開工統計表</t>
    </r>
  </si>
  <si>
    <r>
      <t>高雄市建築開發商業同業公會</t>
    </r>
    <r>
      <rPr>
        <sz val="24"/>
        <rFont val="標楷體"/>
        <family val="4"/>
      </rPr>
      <t>98年度</t>
    </r>
    <r>
      <rPr>
        <sz val="24"/>
        <rFont val="華康正顏楷體W5"/>
        <family val="4"/>
      </rPr>
      <t>苓雅區</t>
    </r>
    <r>
      <rPr>
        <sz val="24"/>
        <rFont val="標楷體"/>
        <family val="4"/>
      </rPr>
      <t>會員申報開工統計表</t>
    </r>
  </si>
  <si>
    <r>
      <t>高雄市建築開發商業同業公會</t>
    </r>
    <r>
      <rPr>
        <sz val="24"/>
        <rFont val="標楷體"/>
        <family val="4"/>
      </rPr>
      <t>98年度</t>
    </r>
    <r>
      <rPr>
        <sz val="24"/>
        <rFont val="華康正顏楷體W5"/>
        <family val="4"/>
      </rPr>
      <t>前金區</t>
    </r>
    <r>
      <rPr>
        <sz val="24"/>
        <rFont val="標楷體"/>
        <family val="4"/>
      </rPr>
      <t>會員申報開工統計表</t>
    </r>
  </si>
  <si>
    <r>
      <t>高雄市建築開發商業同業公會</t>
    </r>
    <r>
      <rPr>
        <sz val="24"/>
        <rFont val="標楷體"/>
        <family val="4"/>
      </rPr>
      <t>98年度</t>
    </r>
    <r>
      <rPr>
        <sz val="24"/>
        <rFont val="華康正顏楷體W5"/>
        <family val="4"/>
      </rPr>
      <t>前鎮區</t>
    </r>
    <r>
      <rPr>
        <sz val="24"/>
        <rFont val="標楷體"/>
        <family val="4"/>
      </rPr>
      <t>會員申報開工統計表</t>
    </r>
  </si>
  <si>
    <r>
      <t>高雄市建築開發商業同業公會</t>
    </r>
    <r>
      <rPr>
        <sz val="24"/>
        <rFont val="標楷體"/>
        <family val="4"/>
      </rPr>
      <t>98年度</t>
    </r>
    <r>
      <rPr>
        <sz val="24"/>
        <rFont val="華康正顏楷體W5"/>
        <family val="4"/>
      </rPr>
      <t>鹽埕區</t>
    </r>
    <r>
      <rPr>
        <sz val="24"/>
        <rFont val="標楷體"/>
        <family val="4"/>
      </rPr>
      <t>會員申報開工統計表</t>
    </r>
  </si>
  <si>
    <r>
      <t>高雄市建築開發商業同業公會</t>
    </r>
    <r>
      <rPr>
        <sz val="24"/>
        <rFont val="標楷體"/>
        <family val="4"/>
      </rPr>
      <t>98年度</t>
    </r>
    <r>
      <rPr>
        <sz val="24"/>
        <rFont val="華康正顏楷體W5"/>
        <family val="4"/>
      </rPr>
      <t>小港區</t>
    </r>
    <r>
      <rPr>
        <sz val="24"/>
        <rFont val="標楷體"/>
        <family val="4"/>
      </rPr>
      <t>會員申報開工統計表</t>
    </r>
  </si>
  <si>
    <r>
      <t>高雄市建築開發商業同業公會</t>
    </r>
    <r>
      <rPr>
        <sz val="24"/>
        <rFont val="標楷體"/>
        <family val="4"/>
      </rPr>
      <t>98年度會員申報開工各行政區統計總表</t>
    </r>
  </si>
  <si>
    <t>(自98年1月1日至98年12月31日止)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</si>
</sst>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_);[Red]\(#,##0\)"/>
    <numFmt numFmtId="179" formatCode="#,##0.00_);[Red]\(#,##0.00\)"/>
    <numFmt numFmtId="180" formatCode="0.00_ "/>
    <numFmt numFmtId="181" formatCode="0.00_);[Red]\(0.00\)"/>
    <numFmt numFmtId="182" formatCode="0_);[Red]\(0\)"/>
    <numFmt numFmtId="183" formatCode="_-* #,##0.0_-;\-* #,##0.0_-;_-* &quot;-&quot;??_-;_-@_-"/>
    <numFmt numFmtId="184" formatCode="_-* #,##0_-;\-* #,##0_-;_-* &quot;-&quot;??_-;_-@_-"/>
    <numFmt numFmtId="185" formatCode="0.000_ "/>
    <numFmt numFmtId="186" formatCode="0_ "/>
    <numFmt numFmtId="187" formatCode="#,##0.0_ "/>
    <numFmt numFmtId="188" formatCode="0.0_ "/>
    <numFmt numFmtId="189" formatCode="0.0_);[Red]\(0.0\)"/>
    <numFmt numFmtId="190" formatCode="#,##0.0_);[Red]\(#,##0.0\)"/>
    <numFmt numFmtId="191" formatCode="0;_㠀"/>
    <numFmt numFmtId="192" formatCode="0;_氀"/>
    <numFmt numFmtId="193" formatCode="0.0;_氀"/>
    <numFmt numFmtId="194" formatCode="0.00;_氀"/>
    <numFmt numFmtId="195" formatCode="0;_␀"/>
    <numFmt numFmtId="196" formatCode="0;_ࠀ"/>
    <numFmt numFmtId="197" formatCode="0.0;_ࠀ"/>
    <numFmt numFmtId="198" formatCode="0.00;_ࠀ"/>
    <numFmt numFmtId="199" formatCode="_-* #,##0.000_-;\-* #,##0.000_-;_-* &quot;-&quot;??_-;_-@_-"/>
    <numFmt numFmtId="200" formatCode="#,##0.000_);[Red]\(#,##0.000\)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</numFmts>
  <fonts count="15">
    <font>
      <sz val="12"/>
      <name val="新細明體"/>
      <family val="1"/>
    </font>
    <font>
      <sz val="9"/>
      <name val="新細明體"/>
      <family val="1"/>
    </font>
    <font>
      <sz val="12"/>
      <name val="華康粗明體(P)"/>
      <family val="1"/>
    </font>
    <font>
      <sz val="12"/>
      <name val="華康粗明體"/>
      <family val="3"/>
    </font>
    <font>
      <sz val="14"/>
      <name val="標楷體"/>
      <family val="4"/>
    </font>
    <font>
      <sz val="24"/>
      <name val="華康正顏楷體W5"/>
      <family val="4"/>
    </font>
    <font>
      <sz val="24"/>
      <name val="標楷體"/>
      <family val="4"/>
    </font>
    <font>
      <sz val="24"/>
      <name val="新細明體"/>
      <family val="1"/>
    </font>
    <font>
      <b/>
      <sz val="12"/>
      <name val="Times New Roman"/>
      <family val="1"/>
    </font>
    <font>
      <vertAlign val="superscript"/>
      <sz val="12"/>
      <name val="華康粗明體(P)"/>
      <family val="1"/>
    </font>
    <font>
      <sz val="9"/>
      <name val="華康粗明體(P)"/>
      <family val="1"/>
    </font>
    <font>
      <sz val="10"/>
      <name val="華康粗明體(P)"/>
      <family val="1"/>
    </font>
    <font>
      <sz val="12"/>
      <name val="Times New Roman"/>
      <family val="1"/>
    </font>
    <font>
      <sz val="9"/>
      <name val="華康粗明體"/>
      <family val="3"/>
    </font>
    <font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dashed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4" xfId="0" applyBorder="1" applyAlignment="1">
      <alignment vertical="center"/>
    </xf>
    <xf numFmtId="182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78" fontId="8" fillId="0" borderId="6" xfId="0" applyNumberFormat="1" applyFont="1" applyBorder="1" applyAlignment="1">
      <alignment horizontal="right" vertical="center"/>
    </xf>
    <xf numFmtId="43" fontId="8" fillId="0" borderId="5" xfId="15" applyFont="1" applyBorder="1" applyAlignment="1">
      <alignment horizontal="center" vertical="center"/>
    </xf>
    <xf numFmtId="184" fontId="8" fillId="0" borderId="6" xfId="15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3" fontId="8" fillId="0" borderId="8" xfId="15" applyFont="1" applyBorder="1" applyAlignment="1">
      <alignment horizontal="center" vertical="center"/>
    </xf>
    <xf numFmtId="43" fontId="8" fillId="0" borderId="8" xfId="15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179" fontId="8" fillId="0" borderId="8" xfId="0" applyNumberFormat="1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84" fontId="8" fillId="0" borderId="15" xfId="15" applyNumberFormat="1" applyFont="1" applyBorder="1" applyAlignment="1">
      <alignment horizontal="center" vertical="center"/>
    </xf>
    <xf numFmtId="178" fontId="8" fillId="0" borderId="15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178" fontId="8" fillId="0" borderId="5" xfId="0" applyNumberFormat="1" applyFont="1" applyBorder="1" applyAlignment="1">
      <alignment horizontal="right" vertical="center"/>
    </xf>
    <xf numFmtId="178" fontId="8" fillId="0" borderId="17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43" fontId="8" fillId="0" borderId="13" xfId="15" applyFont="1" applyBorder="1" applyAlignment="1">
      <alignment horizontal="center" vertical="center"/>
    </xf>
    <xf numFmtId="176" fontId="8" fillId="0" borderId="8" xfId="0" applyNumberFormat="1" applyFont="1" applyBorder="1" applyAlignment="1">
      <alignment vertical="center"/>
    </xf>
    <xf numFmtId="177" fontId="8" fillId="0" borderId="10" xfId="0" applyNumberFormat="1" applyFont="1" applyBorder="1" applyAlignment="1">
      <alignment vertical="center"/>
    </xf>
    <xf numFmtId="178" fontId="8" fillId="0" borderId="5" xfId="15" applyNumberFormat="1" applyFont="1" applyBorder="1" applyAlignment="1">
      <alignment horizontal="center" vertical="center"/>
    </xf>
    <xf numFmtId="178" fontId="8" fillId="0" borderId="5" xfId="0" applyNumberFormat="1" applyFont="1" applyBorder="1" applyAlignment="1">
      <alignment horizontal="center" vertical="center"/>
    </xf>
    <xf numFmtId="178" fontId="8" fillId="0" borderId="8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3" fontId="8" fillId="0" borderId="18" xfId="15" applyFont="1" applyBorder="1" applyAlignment="1">
      <alignment horizontal="center" vertical="center"/>
    </xf>
    <xf numFmtId="179" fontId="8" fillId="0" borderId="8" xfId="15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8" xfId="15" applyNumberFormat="1" applyFont="1" applyBorder="1" applyAlignment="1">
      <alignment horizontal="center" vertical="center"/>
    </xf>
    <xf numFmtId="184" fontId="8" fillId="0" borderId="21" xfId="15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177" fontId="8" fillId="0" borderId="22" xfId="0" applyNumberFormat="1" applyFont="1" applyBorder="1" applyAlignment="1">
      <alignment horizontal="right" vertical="center"/>
    </xf>
    <xf numFmtId="178" fontId="8" fillId="0" borderId="8" xfId="15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84" fontId="8" fillId="0" borderId="5" xfId="15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/>
    </xf>
    <xf numFmtId="178" fontId="8" fillId="0" borderId="8" xfId="0" applyNumberFormat="1" applyFont="1" applyBorder="1" applyAlignment="1">
      <alignment horizontal="right" vertical="center"/>
    </xf>
    <xf numFmtId="178" fontId="8" fillId="0" borderId="12" xfId="0" applyNumberFormat="1" applyFont="1" applyBorder="1" applyAlignment="1">
      <alignment horizontal="center" vertical="center"/>
    </xf>
    <xf numFmtId="43" fontId="8" fillId="0" borderId="12" xfId="15" applyFont="1" applyBorder="1" applyAlignment="1">
      <alignment horizontal="center" vertical="center"/>
    </xf>
    <xf numFmtId="177" fontId="8" fillId="0" borderId="8" xfId="0" applyNumberFormat="1" applyFont="1" applyBorder="1" applyAlignment="1">
      <alignment vertical="center"/>
    </xf>
    <xf numFmtId="182" fontId="8" fillId="0" borderId="8" xfId="15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84" fontId="8" fillId="0" borderId="10" xfId="15" applyNumberFormat="1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17" xfId="15" applyNumberFormat="1" applyFont="1" applyBorder="1" applyAlignment="1">
      <alignment vertical="center"/>
    </xf>
    <xf numFmtId="178" fontId="8" fillId="0" borderId="5" xfId="15" applyNumberFormat="1" applyFont="1" applyBorder="1" applyAlignment="1">
      <alignment horizontal="right" vertical="center"/>
    </xf>
    <xf numFmtId="184" fontId="8" fillId="0" borderId="17" xfId="15" applyNumberFormat="1" applyFont="1" applyBorder="1" applyAlignment="1">
      <alignment horizontal="right" vertical="center"/>
    </xf>
    <xf numFmtId="43" fontId="8" fillId="0" borderId="5" xfId="15" applyFont="1" applyBorder="1" applyAlignment="1">
      <alignment horizontal="right" vertical="center"/>
    </xf>
    <xf numFmtId="43" fontId="8" fillId="0" borderId="5" xfId="15" applyFont="1" applyBorder="1" applyAlignment="1">
      <alignment vertical="center"/>
    </xf>
    <xf numFmtId="184" fontId="8" fillId="0" borderId="10" xfId="15" applyNumberFormat="1" applyFont="1" applyBorder="1" applyAlignment="1">
      <alignment horizontal="right" vertical="center"/>
    </xf>
    <xf numFmtId="43" fontId="8" fillId="0" borderId="8" xfId="15" applyFont="1" applyBorder="1" applyAlignment="1">
      <alignment vertical="center"/>
    </xf>
    <xf numFmtId="179" fontId="8" fillId="0" borderId="8" xfId="15" applyNumberFormat="1" applyFont="1" applyBorder="1" applyAlignment="1">
      <alignment horizontal="right" vertical="center"/>
    </xf>
    <xf numFmtId="178" fontId="8" fillId="0" borderId="17" xfId="15" applyNumberFormat="1" applyFont="1" applyBorder="1" applyAlignment="1">
      <alignment horizontal="right" vertical="center"/>
    </xf>
    <xf numFmtId="179" fontId="8" fillId="0" borderId="5" xfId="0" applyNumberFormat="1" applyFont="1" applyBorder="1" applyAlignment="1">
      <alignment horizontal="right" vertical="center"/>
    </xf>
    <xf numFmtId="179" fontId="8" fillId="0" borderId="5" xfId="15" applyNumberFormat="1" applyFont="1" applyBorder="1" applyAlignment="1">
      <alignment horizontal="right" vertical="center"/>
    </xf>
    <xf numFmtId="184" fontId="8" fillId="0" borderId="8" xfId="15" applyNumberFormat="1" applyFont="1" applyBorder="1" applyAlignment="1">
      <alignment horizontal="right" vertical="center"/>
    </xf>
    <xf numFmtId="184" fontId="8" fillId="0" borderId="15" xfId="15" applyNumberFormat="1" applyFont="1" applyBorder="1" applyAlignment="1">
      <alignment horizontal="right" vertical="center"/>
    </xf>
    <xf numFmtId="184" fontId="8" fillId="0" borderId="18" xfId="15" applyNumberFormat="1" applyFont="1" applyBorder="1" applyAlignment="1">
      <alignment horizontal="center" vertical="center"/>
    </xf>
    <xf numFmtId="184" fontId="8" fillId="0" borderId="17" xfId="15" applyNumberFormat="1" applyFont="1" applyBorder="1" applyAlignment="1">
      <alignment vertical="center"/>
    </xf>
    <xf numFmtId="178" fontId="8" fillId="0" borderId="26" xfId="15" applyNumberFormat="1" applyFont="1" applyBorder="1" applyAlignment="1">
      <alignment horizontal="center" vertical="center"/>
    </xf>
    <xf numFmtId="178" fontId="8" fillId="0" borderId="26" xfId="0" applyNumberFormat="1" applyFont="1" applyBorder="1" applyAlignment="1">
      <alignment horizontal="center" vertical="center"/>
    </xf>
    <xf numFmtId="178" fontId="8" fillId="0" borderId="6" xfId="15" applyNumberFormat="1" applyFont="1" applyBorder="1" applyAlignment="1">
      <alignment horizontal="right" vertical="center"/>
    </xf>
    <xf numFmtId="178" fontId="8" fillId="0" borderId="11" xfId="15" applyNumberFormat="1" applyFont="1" applyBorder="1" applyAlignment="1">
      <alignment horizontal="center" vertical="center"/>
    </xf>
    <xf numFmtId="178" fontId="8" fillId="0" borderId="10" xfId="15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42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distributed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distributed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distributed" vertical="center" textRotation="255"/>
    </xf>
    <xf numFmtId="0" fontId="2" fillId="0" borderId="51" xfId="0" applyFont="1" applyBorder="1" applyAlignment="1">
      <alignment horizontal="distributed" vertical="center" textRotation="255"/>
    </xf>
    <xf numFmtId="0" fontId="2" fillId="0" borderId="56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5&#24180;&#24230;&#26371;&#21729;&#30003;&#22577;&#38283;&#24037;&#21508;&#34892;&#25919;&#21312;&#32113;&#35336;&#34920;(&#21508;&#26376;&#12289;&#21312;&#20998;&#35336;&#33609;&#31295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96&#24180;&#24230;&#26371;&#21729;&#30003;&#22577;&#38283;&#24037;&#21508;&#34892;&#25919;&#21312;&#32113;&#35336;&#34920;(&#21508;&#26376;&#12289;&#21312;&#20998;&#35336;&#33609;&#31295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97&#24180;&#24230;&#26371;&#21729;&#30003;&#22577;&#38283;&#24037;&#21508;&#34892;&#25919;&#21312;&#32113;&#35336;&#34920;(&#21508;&#26376;&#12289;&#21312;&#20998;&#35336;&#33609;&#31295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98&#24180;&#24230;&#26371;&#21729;&#30003;&#22577;&#38283;&#24037;&#21508;&#34892;&#25919;&#21312;&#32113;&#35336;&#34920;(&#21508;&#26376;&#12289;&#21312;&#20998;&#35336;&#33609;&#3129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 "/>
      <sheetName val="11月"/>
      <sheetName val="12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各區代號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 "/>
      <sheetName val="11月"/>
      <sheetName val="12月"/>
      <sheetName val="各月推案總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 "/>
      <sheetName val="11月"/>
      <sheetName val="12月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 "/>
      <sheetName val="11月"/>
      <sheetName val="12月"/>
    </sheetNames>
    <sheetDataSet>
      <sheetData sheetId="0">
        <row r="9">
          <cell r="F9">
            <v>0</v>
          </cell>
          <cell r="P9">
            <v>0</v>
          </cell>
          <cell r="Q9">
            <v>0</v>
          </cell>
          <cell r="R9">
            <v>0</v>
          </cell>
          <cell r="S9">
            <v>3</v>
          </cell>
          <cell r="T9">
            <v>2</v>
          </cell>
          <cell r="U9">
            <v>9</v>
          </cell>
          <cell r="V9">
            <v>11</v>
          </cell>
          <cell r="W9">
            <v>1902.35</v>
          </cell>
          <cell r="X9">
            <v>3408.89</v>
          </cell>
          <cell r="Y9">
            <v>3244.1000000000004</v>
          </cell>
          <cell r="Z9">
            <v>19576</v>
          </cell>
        </row>
        <row r="11">
          <cell r="F11">
            <v>0</v>
          </cell>
          <cell r="P11">
            <v>0</v>
          </cell>
          <cell r="Q11">
            <v>0</v>
          </cell>
          <cell r="R11">
            <v>0</v>
          </cell>
          <cell r="S11">
            <v>1</v>
          </cell>
          <cell r="T11">
            <v>0</v>
          </cell>
          <cell r="U11">
            <v>8</v>
          </cell>
          <cell r="V11">
            <v>8</v>
          </cell>
          <cell r="W11">
            <v>611.94</v>
          </cell>
          <cell r="X11">
            <v>1488.12</v>
          </cell>
          <cell r="Y11">
            <v>1325.66</v>
          </cell>
          <cell r="Z11">
            <v>11000</v>
          </cell>
        </row>
        <row r="14">
          <cell r="F14">
            <v>0</v>
          </cell>
          <cell r="P14">
            <v>0</v>
          </cell>
          <cell r="Q14">
            <v>0</v>
          </cell>
          <cell r="R14">
            <v>0</v>
          </cell>
          <cell r="S14">
            <v>2</v>
          </cell>
          <cell r="T14">
            <v>8</v>
          </cell>
          <cell r="U14">
            <v>8</v>
          </cell>
          <cell r="V14">
            <v>16</v>
          </cell>
          <cell r="W14">
            <v>2397.89</v>
          </cell>
          <cell r="X14">
            <v>6054.98</v>
          </cell>
          <cell r="Y14">
            <v>5485.23</v>
          </cell>
          <cell r="Z14">
            <v>47000</v>
          </cell>
        </row>
        <row r="16">
          <cell r="F16">
            <v>1</v>
          </cell>
          <cell r="G16">
            <v>0</v>
          </cell>
          <cell r="H16">
            <v>2</v>
          </cell>
          <cell r="I16">
            <v>0</v>
          </cell>
          <cell r="J16">
            <v>0</v>
          </cell>
          <cell r="K16">
            <v>0</v>
          </cell>
          <cell r="L16">
            <v>26</v>
          </cell>
          <cell r="M16">
            <v>0</v>
          </cell>
          <cell r="N16">
            <v>0</v>
          </cell>
          <cell r="O16">
            <v>0</v>
          </cell>
          <cell r="P16">
            <v>28</v>
          </cell>
          <cell r="Q16">
            <v>6224.24</v>
          </cell>
          <cell r="R16">
            <v>38000</v>
          </cell>
          <cell r="S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20">
          <cell r="F20">
            <v>2</v>
          </cell>
          <cell r="G20">
            <v>1</v>
          </cell>
          <cell r="H20">
            <v>0</v>
          </cell>
          <cell r="I20">
            <v>0</v>
          </cell>
          <cell r="J20">
            <v>0</v>
          </cell>
          <cell r="K20">
            <v>101</v>
          </cell>
          <cell r="L20">
            <v>14</v>
          </cell>
          <cell r="M20">
            <v>0</v>
          </cell>
          <cell r="N20">
            <v>0</v>
          </cell>
          <cell r="O20">
            <v>0</v>
          </cell>
          <cell r="P20">
            <v>116</v>
          </cell>
          <cell r="Q20">
            <v>26197</v>
          </cell>
          <cell r="R20">
            <v>120000</v>
          </cell>
          <cell r="S20">
            <v>1</v>
          </cell>
          <cell r="T20">
            <v>8</v>
          </cell>
          <cell r="U20">
            <v>0</v>
          </cell>
          <cell r="V20">
            <v>8</v>
          </cell>
          <cell r="W20">
            <v>686</v>
          </cell>
          <cell r="X20">
            <v>2220.51</v>
          </cell>
          <cell r="Y20">
            <v>1977.28</v>
          </cell>
          <cell r="Z20">
            <v>18000</v>
          </cell>
        </row>
      </sheetData>
      <sheetData sheetId="1">
        <row r="7">
          <cell r="F7">
            <v>0</v>
          </cell>
          <cell r="P7">
            <v>0</v>
          </cell>
          <cell r="Q7">
            <v>0</v>
          </cell>
          <cell r="R7">
            <v>0</v>
          </cell>
          <cell r="S7">
            <v>1</v>
          </cell>
          <cell r="T7">
            <v>4</v>
          </cell>
          <cell r="U7">
            <v>0</v>
          </cell>
          <cell r="V7">
            <v>4</v>
          </cell>
          <cell r="W7">
            <v>602.94</v>
          </cell>
          <cell r="X7">
            <v>1584.21</v>
          </cell>
          <cell r="Y7">
            <v>1446.48</v>
          </cell>
          <cell r="Z7">
            <v>8000</v>
          </cell>
        </row>
        <row r="11">
          <cell r="F11">
            <v>0</v>
          </cell>
          <cell r="P11">
            <v>0</v>
          </cell>
          <cell r="Q11">
            <v>0</v>
          </cell>
          <cell r="R11">
            <v>0</v>
          </cell>
          <cell r="S11">
            <v>3</v>
          </cell>
          <cell r="T11">
            <v>0</v>
          </cell>
          <cell r="U11">
            <v>8</v>
          </cell>
          <cell r="V11">
            <v>8</v>
          </cell>
          <cell r="W11">
            <v>927.27</v>
          </cell>
          <cell r="X11">
            <v>2217.54</v>
          </cell>
          <cell r="Y11">
            <v>1959.04</v>
          </cell>
          <cell r="Z11">
            <v>15100</v>
          </cell>
        </row>
        <row r="14">
          <cell r="F14">
            <v>0</v>
          </cell>
          <cell r="P14">
            <v>0</v>
          </cell>
          <cell r="Q14">
            <v>0</v>
          </cell>
          <cell r="R14">
            <v>0</v>
          </cell>
          <cell r="S14">
            <v>2</v>
          </cell>
          <cell r="T14">
            <v>0</v>
          </cell>
          <cell r="U14">
            <v>25</v>
          </cell>
          <cell r="V14">
            <v>25</v>
          </cell>
          <cell r="W14">
            <v>4869.84</v>
          </cell>
          <cell r="X14">
            <v>13423.38</v>
          </cell>
          <cell r="Y14">
            <v>13101.91</v>
          </cell>
          <cell r="Z14">
            <v>96000</v>
          </cell>
        </row>
        <row r="16">
          <cell r="F16">
            <v>0</v>
          </cell>
          <cell r="P16">
            <v>0</v>
          </cell>
          <cell r="Q16">
            <v>0</v>
          </cell>
          <cell r="R16">
            <v>0</v>
          </cell>
          <cell r="S16">
            <v>1</v>
          </cell>
          <cell r="T16">
            <v>0</v>
          </cell>
          <cell r="U16">
            <v>2</v>
          </cell>
          <cell r="V16">
            <v>2</v>
          </cell>
          <cell r="W16">
            <v>156</v>
          </cell>
          <cell r="X16">
            <v>288.54</v>
          </cell>
          <cell r="Y16">
            <v>288.54</v>
          </cell>
          <cell r="Z16">
            <v>1600</v>
          </cell>
        </row>
      </sheetData>
      <sheetData sheetId="2">
        <row r="8">
          <cell r="F8">
            <v>0</v>
          </cell>
          <cell r="P8">
            <v>0</v>
          </cell>
          <cell r="Q8">
            <v>0</v>
          </cell>
          <cell r="R8">
            <v>0</v>
          </cell>
          <cell r="S8">
            <v>2</v>
          </cell>
          <cell r="T8">
            <v>0</v>
          </cell>
          <cell r="U8">
            <v>27</v>
          </cell>
          <cell r="V8">
            <v>27</v>
          </cell>
          <cell r="W8">
            <v>3429.84</v>
          </cell>
          <cell r="X8">
            <v>6974.469999999999</v>
          </cell>
          <cell r="Y8">
            <v>6403.929999999999</v>
          </cell>
          <cell r="Z8">
            <v>21600</v>
          </cell>
        </row>
        <row r="10">
          <cell r="F10">
            <v>0</v>
          </cell>
          <cell r="P10">
            <v>0</v>
          </cell>
          <cell r="Q10">
            <v>0</v>
          </cell>
          <cell r="R10">
            <v>0</v>
          </cell>
          <cell r="S10">
            <v>1</v>
          </cell>
          <cell r="T10">
            <v>0</v>
          </cell>
          <cell r="U10">
            <v>4</v>
          </cell>
          <cell r="V10">
            <v>4</v>
          </cell>
          <cell r="W10">
            <v>566</v>
          </cell>
          <cell r="X10">
            <v>1149.47</v>
          </cell>
          <cell r="Y10">
            <v>1034.81</v>
          </cell>
          <cell r="Z10">
            <v>7500</v>
          </cell>
        </row>
        <row r="12">
          <cell r="F12">
            <v>0</v>
          </cell>
          <cell r="P12">
            <v>0</v>
          </cell>
          <cell r="Q12">
            <v>0</v>
          </cell>
          <cell r="R12">
            <v>0</v>
          </cell>
          <cell r="S12">
            <v>1</v>
          </cell>
          <cell r="T12">
            <v>2</v>
          </cell>
          <cell r="U12">
            <v>0</v>
          </cell>
          <cell r="V12">
            <v>2</v>
          </cell>
          <cell r="W12">
            <v>334</v>
          </cell>
          <cell r="X12">
            <v>923.34</v>
          </cell>
          <cell r="Y12">
            <v>840.22</v>
          </cell>
          <cell r="Z12">
            <v>8000</v>
          </cell>
        </row>
        <row r="14">
          <cell r="F14">
            <v>1</v>
          </cell>
          <cell r="G14">
            <v>2</v>
          </cell>
          <cell r="H14">
            <v>0</v>
          </cell>
          <cell r="I14">
            <v>0</v>
          </cell>
          <cell r="J14">
            <v>62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64</v>
          </cell>
          <cell r="Q14">
            <v>4436.63</v>
          </cell>
          <cell r="R14">
            <v>25000</v>
          </cell>
          <cell r="S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7">
          <cell r="F17">
            <v>1</v>
          </cell>
          <cell r="G17">
            <v>6</v>
          </cell>
          <cell r="H17">
            <v>0</v>
          </cell>
          <cell r="I17">
            <v>0</v>
          </cell>
          <cell r="J17">
            <v>4</v>
          </cell>
          <cell r="K17">
            <v>0</v>
          </cell>
          <cell r="L17">
            <v>96</v>
          </cell>
          <cell r="M17">
            <v>30</v>
          </cell>
          <cell r="N17">
            <v>0</v>
          </cell>
          <cell r="O17">
            <v>0</v>
          </cell>
          <cell r="P17">
            <v>136</v>
          </cell>
          <cell r="Q17">
            <v>33785.63</v>
          </cell>
          <cell r="R17">
            <v>300000</v>
          </cell>
          <cell r="S17">
            <v>1</v>
          </cell>
          <cell r="T17">
            <v>0</v>
          </cell>
          <cell r="U17">
            <v>2</v>
          </cell>
          <cell r="V17">
            <v>2</v>
          </cell>
          <cell r="W17">
            <v>177</v>
          </cell>
          <cell r="X17">
            <v>455.14</v>
          </cell>
          <cell r="Y17">
            <v>400.66</v>
          </cell>
          <cell r="Z17">
            <v>3200</v>
          </cell>
        </row>
        <row r="19">
          <cell r="F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0</v>
          </cell>
          <cell r="U19">
            <v>2</v>
          </cell>
          <cell r="V19">
            <v>2</v>
          </cell>
          <cell r="W19">
            <v>160</v>
          </cell>
          <cell r="X19">
            <v>444.37</v>
          </cell>
          <cell r="Y19">
            <v>367.04</v>
          </cell>
          <cell r="Z19">
            <v>1800</v>
          </cell>
        </row>
        <row r="23">
          <cell r="F23">
            <v>0</v>
          </cell>
          <cell r="P23">
            <v>0</v>
          </cell>
          <cell r="Q23">
            <v>0</v>
          </cell>
          <cell r="R23">
            <v>0</v>
          </cell>
          <cell r="S23">
            <v>3</v>
          </cell>
          <cell r="T23">
            <v>0</v>
          </cell>
          <cell r="U23">
            <v>18</v>
          </cell>
          <cell r="V23">
            <v>18</v>
          </cell>
          <cell r="W23">
            <v>1895.5800000000002</v>
          </cell>
          <cell r="X23">
            <v>3626.2799999999997</v>
          </cell>
          <cell r="Y23">
            <v>3136.7</v>
          </cell>
          <cell r="Z23">
            <v>13400</v>
          </cell>
        </row>
      </sheetData>
      <sheetData sheetId="3">
        <row r="7">
          <cell r="F7">
            <v>0</v>
          </cell>
          <cell r="P7">
            <v>0</v>
          </cell>
          <cell r="Q7">
            <v>0</v>
          </cell>
          <cell r="R7">
            <v>0</v>
          </cell>
          <cell r="S7">
            <v>1</v>
          </cell>
          <cell r="T7">
            <v>2</v>
          </cell>
          <cell r="U7">
            <v>10</v>
          </cell>
          <cell r="V7">
            <v>12</v>
          </cell>
          <cell r="W7">
            <v>1216.13</v>
          </cell>
          <cell r="X7">
            <v>2974.38</v>
          </cell>
          <cell r="Y7">
            <v>2729.21</v>
          </cell>
          <cell r="Z7">
            <v>7200</v>
          </cell>
        </row>
        <row r="9">
          <cell r="F9">
            <v>0</v>
          </cell>
          <cell r="P9">
            <v>0</v>
          </cell>
          <cell r="Q9">
            <v>0</v>
          </cell>
          <cell r="R9">
            <v>0</v>
          </cell>
          <cell r="S9">
            <v>1</v>
          </cell>
          <cell r="T9">
            <v>0</v>
          </cell>
          <cell r="U9">
            <v>10</v>
          </cell>
          <cell r="V9">
            <v>10</v>
          </cell>
          <cell r="W9">
            <v>1418.81</v>
          </cell>
          <cell r="X9">
            <v>3965.26</v>
          </cell>
          <cell r="Y9">
            <v>3896.37</v>
          </cell>
          <cell r="Z9">
            <v>30000</v>
          </cell>
        </row>
        <row r="11">
          <cell r="F11">
            <v>0</v>
          </cell>
          <cell r="P11">
            <v>0</v>
          </cell>
          <cell r="Q11">
            <v>0</v>
          </cell>
          <cell r="R11">
            <v>0</v>
          </cell>
          <cell r="S11">
            <v>1</v>
          </cell>
          <cell r="T11">
            <v>1</v>
          </cell>
          <cell r="U11">
            <v>0</v>
          </cell>
          <cell r="V11">
            <v>1</v>
          </cell>
          <cell r="W11">
            <v>131</v>
          </cell>
          <cell r="X11">
            <v>542.85</v>
          </cell>
          <cell r="Y11">
            <v>495.29</v>
          </cell>
          <cell r="Z11">
            <v>2250</v>
          </cell>
        </row>
        <row r="15">
          <cell r="F15">
            <v>2</v>
          </cell>
          <cell r="G15">
            <v>5</v>
          </cell>
          <cell r="H15">
            <v>0</v>
          </cell>
          <cell r="I15">
            <v>0</v>
          </cell>
          <cell r="J15">
            <v>10</v>
          </cell>
          <cell r="K15">
            <v>4</v>
          </cell>
          <cell r="L15">
            <v>77</v>
          </cell>
          <cell r="M15">
            <v>1</v>
          </cell>
          <cell r="N15">
            <v>0</v>
          </cell>
          <cell r="O15">
            <v>0</v>
          </cell>
          <cell r="P15">
            <v>97</v>
          </cell>
          <cell r="Q15">
            <v>33624.619999999995</v>
          </cell>
          <cell r="R15">
            <v>239500</v>
          </cell>
          <cell r="S15">
            <v>1</v>
          </cell>
          <cell r="T15">
            <v>4</v>
          </cell>
          <cell r="U15">
            <v>0</v>
          </cell>
          <cell r="V15">
            <v>4</v>
          </cell>
          <cell r="W15">
            <v>337</v>
          </cell>
          <cell r="X15">
            <v>987.8</v>
          </cell>
          <cell r="Y15">
            <v>845.88</v>
          </cell>
          <cell r="Z15">
            <v>8800</v>
          </cell>
        </row>
        <row r="18">
          <cell r="F18">
            <v>0</v>
          </cell>
          <cell r="P18">
            <v>0</v>
          </cell>
          <cell r="Q18">
            <v>0</v>
          </cell>
          <cell r="R18">
            <v>0</v>
          </cell>
          <cell r="S18">
            <v>2</v>
          </cell>
          <cell r="T18">
            <v>4</v>
          </cell>
          <cell r="U18">
            <v>0</v>
          </cell>
          <cell r="V18">
            <v>4</v>
          </cell>
          <cell r="W18">
            <v>345.17</v>
          </cell>
          <cell r="X18">
            <v>955.6400000000001</v>
          </cell>
          <cell r="Y18">
            <v>848.4200000000001</v>
          </cell>
          <cell r="Z18">
            <v>4000</v>
          </cell>
        </row>
        <row r="20">
          <cell r="F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0</v>
          </cell>
          <cell r="U20">
            <v>4</v>
          </cell>
          <cell r="V20">
            <v>4</v>
          </cell>
          <cell r="W20">
            <v>781.27</v>
          </cell>
          <cell r="X20">
            <v>757.81</v>
          </cell>
          <cell r="Y20">
            <v>669.44</v>
          </cell>
          <cell r="Z20">
            <v>3200</v>
          </cell>
        </row>
      </sheetData>
      <sheetData sheetId="4">
        <row r="9">
          <cell r="F9">
            <v>0</v>
          </cell>
          <cell r="P9">
            <v>0</v>
          </cell>
          <cell r="Q9">
            <v>0</v>
          </cell>
          <cell r="R9">
            <v>0</v>
          </cell>
          <cell r="S9">
            <v>3</v>
          </cell>
          <cell r="T9">
            <v>0</v>
          </cell>
          <cell r="U9">
            <v>32</v>
          </cell>
          <cell r="V9">
            <v>32</v>
          </cell>
          <cell r="W9">
            <v>4337.16</v>
          </cell>
          <cell r="X9">
            <v>8284.7</v>
          </cell>
          <cell r="Y9">
            <v>7415.98</v>
          </cell>
          <cell r="Z9">
            <v>43100</v>
          </cell>
        </row>
        <row r="11">
          <cell r="F11">
            <v>0</v>
          </cell>
          <cell r="P11">
            <v>0</v>
          </cell>
          <cell r="Q11">
            <v>0</v>
          </cell>
          <cell r="R11">
            <v>0</v>
          </cell>
          <cell r="S11">
            <v>1</v>
          </cell>
          <cell r="T11">
            <v>0</v>
          </cell>
          <cell r="U11">
            <v>1</v>
          </cell>
          <cell r="V11">
            <v>1</v>
          </cell>
          <cell r="W11">
            <v>206.59</v>
          </cell>
          <cell r="X11">
            <v>429.98</v>
          </cell>
          <cell r="Y11">
            <v>398.42</v>
          </cell>
          <cell r="Z11">
            <v>3500</v>
          </cell>
        </row>
        <row r="16">
          <cell r="F16">
            <v>4</v>
          </cell>
          <cell r="G16">
            <v>13</v>
          </cell>
          <cell r="H16">
            <v>0</v>
          </cell>
          <cell r="I16">
            <v>0</v>
          </cell>
          <cell r="J16">
            <v>40</v>
          </cell>
          <cell r="K16">
            <v>113</v>
          </cell>
          <cell r="L16">
            <v>112</v>
          </cell>
          <cell r="M16">
            <v>20</v>
          </cell>
          <cell r="N16">
            <v>0</v>
          </cell>
          <cell r="O16">
            <v>0</v>
          </cell>
          <cell r="P16">
            <v>298</v>
          </cell>
          <cell r="Q16">
            <v>59303.70999999999</v>
          </cell>
          <cell r="R16">
            <v>315000</v>
          </cell>
          <cell r="S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9">
          <cell r="F19">
            <v>1</v>
          </cell>
          <cell r="G19">
            <v>3</v>
          </cell>
          <cell r="H19">
            <v>0</v>
          </cell>
          <cell r="I19">
            <v>0</v>
          </cell>
          <cell r="J19">
            <v>56</v>
          </cell>
          <cell r="K19">
            <v>84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143</v>
          </cell>
          <cell r="Q19">
            <v>15806.23</v>
          </cell>
          <cell r="R19">
            <v>58000</v>
          </cell>
          <cell r="S19">
            <v>1</v>
          </cell>
          <cell r="T19">
            <v>0</v>
          </cell>
          <cell r="U19">
            <v>1</v>
          </cell>
          <cell r="V19">
            <v>1</v>
          </cell>
          <cell r="W19">
            <v>202</v>
          </cell>
          <cell r="X19">
            <v>414.45</v>
          </cell>
          <cell r="Y19">
            <v>367.49</v>
          </cell>
          <cell r="Z19">
            <v>5500</v>
          </cell>
        </row>
      </sheetData>
      <sheetData sheetId="5">
        <row r="10">
          <cell r="F10">
            <v>0</v>
          </cell>
          <cell r="P10">
            <v>0</v>
          </cell>
          <cell r="Q10">
            <v>0</v>
          </cell>
          <cell r="R10">
            <v>0</v>
          </cell>
          <cell r="S10">
            <v>4</v>
          </cell>
          <cell r="T10">
            <v>38</v>
          </cell>
          <cell r="U10">
            <v>11</v>
          </cell>
          <cell r="V10">
            <v>49</v>
          </cell>
          <cell r="W10">
            <v>5157.71</v>
          </cell>
          <cell r="X10">
            <v>12658.119999999999</v>
          </cell>
          <cell r="Y10">
            <v>11597.05</v>
          </cell>
          <cell r="Z10">
            <v>62500</v>
          </cell>
        </row>
        <row r="12">
          <cell r="F12">
            <v>1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161</v>
          </cell>
          <cell r="M12">
            <v>0</v>
          </cell>
          <cell r="N12">
            <v>0</v>
          </cell>
          <cell r="O12">
            <v>0</v>
          </cell>
          <cell r="P12">
            <v>161</v>
          </cell>
          <cell r="Q12">
            <v>80045.63</v>
          </cell>
          <cell r="R12">
            <v>873600</v>
          </cell>
          <cell r="S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6">
          <cell r="F16">
            <v>0</v>
          </cell>
          <cell r="P16">
            <v>0</v>
          </cell>
          <cell r="Q16">
            <v>0</v>
          </cell>
          <cell r="R16">
            <v>0</v>
          </cell>
          <cell r="S16">
            <v>2</v>
          </cell>
          <cell r="T16">
            <v>0</v>
          </cell>
          <cell r="U16">
            <v>20</v>
          </cell>
          <cell r="V16">
            <v>20</v>
          </cell>
          <cell r="W16">
            <v>1812.6</v>
          </cell>
          <cell r="X16">
            <v>4764.06</v>
          </cell>
          <cell r="Y16">
            <v>4118.49</v>
          </cell>
          <cell r="Z16">
            <v>21000</v>
          </cell>
        </row>
        <row r="18">
          <cell r="F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6</v>
          </cell>
          <cell r="U18">
            <v>0</v>
          </cell>
          <cell r="V18">
            <v>6</v>
          </cell>
          <cell r="W18">
            <v>612</v>
          </cell>
          <cell r="X18">
            <v>1244.98</v>
          </cell>
          <cell r="Y18">
            <v>1146.57</v>
          </cell>
          <cell r="Z18">
            <v>4000</v>
          </cell>
        </row>
      </sheetData>
      <sheetData sheetId="6">
        <row r="8">
          <cell r="F8">
            <v>0</v>
          </cell>
          <cell r="P8">
            <v>0</v>
          </cell>
          <cell r="Q8">
            <v>0</v>
          </cell>
          <cell r="R8">
            <v>0</v>
          </cell>
          <cell r="S8">
            <v>2</v>
          </cell>
          <cell r="T8">
            <v>0</v>
          </cell>
          <cell r="U8">
            <v>37</v>
          </cell>
          <cell r="V8">
            <v>37</v>
          </cell>
          <cell r="W8">
            <v>3990.13</v>
          </cell>
          <cell r="X8">
            <v>6445.34</v>
          </cell>
          <cell r="Y8">
            <v>5343.35</v>
          </cell>
          <cell r="Z8">
            <v>29400</v>
          </cell>
        </row>
        <row r="10">
          <cell r="F10">
            <v>0</v>
          </cell>
          <cell r="P10">
            <v>0</v>
          </cell>
          <cell r="Q10">
            <v>0</v>
          </cell>
          <cell r="R10">
            <v>0</v>
          </cell>
          <cell r="S10">
            <v>1</v>
          </cell>
          <cell r="T10">
            <v>0</v>
          </cell>
          <cell r="U10">
            <v>6</v>
          </cell>
          <cell r="V10">
            <v>6</v>
          </cell>
          <cell r="W10">
            <v>965.52</v>
          </cell>
          <cell r="X10">
            <v>2212.19</v>
          </cell>
          <cell r="Y10">
            <v>1968.19</v>
          </cell>
          <cell r="Z10">
            <v>15290</v>
          </cell>
        </row>
        <row r="12">
          <cell r="F12">
            <v>0</v>
          </cell>
          <cell r="P12">
            <v>0</v>
          </cell>
          <cell r="Q12">
            <v>0</v>
          </cell>
          <cell r="R12">
            <v>0</v>
          </cell>
          <cell r="S12">
            <v>1</v>
          </cell>
          <cell r="T12">
            <v>3</v>
          </cell>
          <cell r="U12">
            <v>0</v>
          </cell>
          <cell r="V12">
            <v>3</v>
          </cell>
          <cell r="W12">
            <v>272.82</v>
          </cell>
          <cell r="X12">
            <v>1127.88</v>
          </cell>
          <cell r="Y12">
            <v>985.97</v>
          </cell>
          <cell r="Z12">
            <v>6600</v>
          </cell>
        </row>
        <row r="15">
          <cell r="F15">
            <v>1</v>
          </cell>
          <cell r="G15">
            <v>7</v>
          </cell>
          <cell r="H15">
            <v>0</v>
          </cell>
          <cell r="I15">
            <v>0</v>
          </cell>
          <cell r="J15">
            <v>0</v>
          </cell>
          <cell r="K15">
            <v>26</v>
          </cell>
          <cell r="L15">
            <v>26</v>
          </cell>
          <cell r="M15">
            <v>0</v>
          </cell>
          <cell r="N15">
            <v>0</v>
          </cell>
          <cell r="O15">
            <v>0</v>
          </cell>
          <cell r="P15">
            <v>59</v>
          </cell>
          <cell r="Q15">
            <v>9980.32</v>
          </cell>
          <cell r="R15">
            <v>50000</v>
          </cell>
          <cell r="S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7">
          <cell r="F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0</v>
          </cell>
          <cell r="U17">
            <v>12</v>
          </cell>
          <cell r="V17">
            <v>12</v>
          </cell>
          <cell r="W17">
            <v>945</v>
          </cell>
          <cell r="X17">
            <v>1789.52</v>
          </cell>
          <cell r="Y17">
            <v>1499.82</v>
          </cell>
          <cell r="Z17">
            <v>8640</v>
          </cell>
        </row>
      </sheetData>
      <sheetData sheetId="7">
        <row r="9">
          <cell r="F9">
            <v>1</v>
          </cell>
          <cell r="G9">
            <v>4</v>
          </cell>
          <cell r="H9">
            <v>0</v>
          </cell>
          <cell r="I9">
            <v>0</v>
          </cell>
          <cell r="J9">
            <v>0</v>
          </cell>
          <cell r="K9">
            <v>41</v>
          </cell>
          <cell r="L9">
            <v>42</v>
          </cell>
          <cell r="M9">
            <v>0</v>
          </cell>
          <cell r="N9">
            <v>0</v>
          </cell>
          <cell r="O9">
            <v>0</v>
          </cell>
          <cell r="P9">
            <v>87</v>
          </cell>
          <cell r="Q9">
            <v>13516.1</v>
          </cell>
          <cell r="R9">
            <v>67000</v>
          </cell>
          <cell r="S9">
            <v>2</v>
          </cell>
          <cell r="T9">
            <v>4</v>
          </cell>
          <cell r="U9">
            <v>7</v>
          </cell>
          <cell r="V9">
            <v>11</v>
          </cell>
          <cell r="W9">
            <v>1366.6899999999998</v>
          </cell>
          <cell r="X9">
            <v>3679.68</v>
          </cell>
          <cell r="Y9">
            <v>3338.66</v>
          </cell>
          <cell r="Z9">
            <v>26700</v>
          </cell>
        </row>
        <row r="11">
          <cell r="F11">
            <v>1</v>
          </cell>
          <cell r="G11">
            <v>7</v>
          </cell>
          <cell r="H11">
            <v>0</v>
          </cell>
          <cell r="I11">
            <v>0</v>
          </cell>
          <cell r="J11">
            <v>0</v>
          </cell>
          <cell r="K11">
            <v>60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67</v>
          </cell>
          <cell r="Q11">
            <v>15948.99</v>
          </cell>
          <cell r="R11">
            <v>146612</v>
          </cell>
          <cell r="S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4">
          <cell r="F14">
            <v>0</v>
          </cell>
          <cell r="P14">
            <v>0</v>
          </cell>
          <cell r="Q14">
            <v>0</v>
          </cell>
          <cell r="R14">
            <v>0</v>
          </cell>
          <cell r="S14">
            <v>2</v>
          </cell>
          <cell r="T14">
            <v>9</v>
          </cell>
          <cell r="U14">
            <v>5</v>
          </cell>
          <cell r="V14">
            <v>14</v>
          </cell>
          <cell r="W14">
            <v>1997.85</v>
          </cell>
          <cell r="X14">
            <v>5017.0599999999995</v>
          </cell>
          <cell r="Y14">
            <v>4478.82</v>
          </cell>
          <cell r="Z14">
            <v>42200</v>
          </cell>
        </row>
        <row r="16">
          <cell r="F16">
            <v>0</v>
          </cell>
          <cell r="P16">
            <v>0</v>
          </cell>
          <cell r="Q16">
            <v>0</v>
          </cell>
          <cell r="R16">
            <v>0</v>
          </cell>
          <cell r="S16">
            <v>1</v>
          </cell>
          <cell r="T16">
            <v>0</v>
          </cell>
          <cell r="U16">
            <v>6</v>
          </cell>
          <cell r="V16">
            <v>6</v>
          </cell>
          <cell r="W16">
            <v>483</v>
          </cell>
          <cell r="X16">
            <v>1554.18</v>
          </cell>
          <cell r="Y16">
            <v>1358.89</v>
          </cell>
          <cell r="Z16">
            <v>11450</v>
          </cell>
        </row>
        <row r="18">
          <cell r="F18">
            <v>1</v>
          </cell>
          <cell r="G18">
            <v>1</v>
          </cell>
          <cell r="H18">
            <v>28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29</v>
          </cell>
          <cell r="Q18">
            <v>23942.4</v>
          </cell>
          <cell r="R18">
            <v>380000</v>
          </cell>
          <cell r="S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</sheetData>
      <sheetData sheetId="8">
        <row r="8">
          <cell r="F8">
            <v>0</v>
          </cell>
          <cell r="P8">
            <v>0</v>
          </cell>
          <cell r="Q8">
            <v>0</v>
          </cell>
          <cell r="R8">
            <v>0</v>
          </cell>
          <cell r="S8">
            <v>2</v>
          </cell>
          <cell r="T8">
            <v>14</v>
          </cell>
          <cell r="U8">
            <v>27</v>
          </cell>
          <cell r="V8">
            <v>41</v>
          </cell>
          <cell r="W8">
            <v>3827.86</v>
          </cell>
          <cell r="X8">
            <v>6991.58</v>
          </cell>
          <cell r="Y8">
            <v>5853.48</v>
          </cell>
          <cell r="Z8">
            <v>29910</v>
          </cell>
        </row>
        <row r="11">
          <cell r="F11">
            <v>1</v>
          </cell>
          <cell r="G11">
            <v>1</v>
          </cell>
          <cell r="H11">
            <v>0</v>
          </cell>
          <cell r="I11">
            <v>0</v>
          </cell>
          <cell r="J11">
            <v>2</v>
          </cell>
          <cell r="K11">
            <v>208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211</v>
          </cell>
          <cell r="Q11">
            <v>53475.46</v>
          </cell>
          <cell r="R11">
            <v>160000</v>
          </cell>
          <cell r="S11">
            <v>1</v>
          </cell>
          <cell r="T11">
            <v>8</v>
          </cell>
          <cell r="U11">
            <v>0</v>
          </cell>
          <cell r="V11">
            <v>8</v>
          </cell>
          <cell r="W11">
            <v>847.07</v>
          </cell>
          <cell r="X11">
            <v>2194.44</v>
          </cell>
          <cell r="Y11">
            <v>1880.6</v>
          </cell>
          <cell r="Z11">
            <v>14698</v>
          </cell>
        </row>
        <row r="16">
          <cell r="F16">
            <v>0</v>
          </cell>
          <cell r="P16">
            <v>0</v>
          </cell>
          <cell r="Q16">
            <v>0</v>
          </cell>
          <cell r="R16">
            <v>0</v>
          </cell>
          <cell r="S16">
            <v>4</v>
          </cell>
          <cell r="T16">
            <v>22</v>
          </cell>
          <cell r="U16">
            <v>88</v>
          </cell>
          <cell r="V16">
            <v>110</v>
          </cell>
          <cell r="W16">
            <v>10921.53</v>
          </cell>
          <cell r="X16">
            <v>26014.12</v>
          </cell>
          <cell r="Y16">
            <v>22772.97</v>
          </cell>
          <cell r="Z16">
            <v>137300</v>
          </cell>
        </row>
        <row r="19">
          <cell r="F19">
            <v>0</v>
          </cell>
          <cell r="P19">
            <v>0</v>
          </cell>
          <cell r="Q19">
            <v>0</v>
          </cell>
          <cell r="R19">
            <v>0</v>
          </cell>
          <cell r="S19">
            <v>2</v>
          </cell>
          <cell r="T19">
            <v>0</v>
          </cell>
          <cell r="U19">
            <v>18</v>
          </cell>
          <cell r="V19">
            <v>18</v>
          </cell>
          <cell r="W19">
            <v>1812.7</v>
          </cell>
          <cell r="X19">
            <v>3481.66</v>
          </cell>
          <cell r="Y19">
            <v>3216.33</v>
          </cell>
          <cell r="Z19">
            <v>11700</v>
          </cell>
        </row>
      </sheetData>
      <sheetData sheetId="9">
        <row r="9">
          <cell r="F9">
            <v>0</v>
          </cell>
          <cell r="P9">
            <v>0</v>
          </cell>
          <cell r="Q9">
            <v>0</v>
          </cell>
          <cell r="R9">
            <v>0</v>
          </cell>
          <cell r="S9">
            <v>3</v>
          </cell>
          <cell r="T9">
            <v>21</v>
          </cell>
          <cell r="U9">
            <v>10</v>
          </cell>
          <cell r="V9">
            <v>31</v>
          </cell>
          <cell r="W9">
            <v>3217.1899999999996</v>
          </cell>
          <cell r="X9">
            <v>7988.91</v>
          </cell>
          <cell r="Y9">
            <v>7098.139999999999</v>
          </cell>
          <cell r="Z9">
            <v>33800</v>
          </cell>
        </row>
        <row r="13">
          <cell r="F13">
            <v>0</v>
          </cell>
          <cell r="P13">
            <v>0</v>
          </cell>
          <cell r="Q13">
            <v>0</v>
          </cell>
          <cell r="R13">
            <v>0</v>
          </cell>
          <cell r="S13">
            <v>3</v>
          </cell>
          <cell r="T13">
            <v>2</v>
          </cell>
          <cell r="U13">
            <v>9</v>
          </cell>
          <cell r="V13">
            <v>11</v>
          </cell>
          <cell r="W13">
            <v>1463.67</v>
          </cell>
          <cell r="X13">
            <v>3421.6499999999996</v>
          </cell>
          <cell r="Y13">
            <v>3051.5099999999998</v>
          </cell>
          <cell r="Z13">
            <v>22600</v>
          </cell>
        </row>
        <row r="17">
          <cell r="F17">
            <v>1</v>
          </cell>
          <cell r="G17">
            <v>3</v>
          </cell>
          <cell r="H17">
            <v>0</v>
          </cell>
          <cell r="I17">
            <v>18</v>
          </cell>
          <cell r="J17">
            <v>45</v>
          </cell>
          <cell r="K17">
            <v>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75</v>
          </cell>
          <cell r="Q17">
            <v>7259.91</v>
          </cell>
          <cell r="R17">
            <v>29000</v>
          </cell>
          <cell r="S17">
            <v>2</v>
          </cell>
          <cell r="T17">
            <v>22</v>
          </cell>
          <cell r="U17">
            <v>16</v>
          </cell>
          <cell r="V17">
            <v>38</v>
          </cell>
          <cell r="W17">
            <v>7491.62</v>
          </cell>
          <cell r="X17">
            <v>17308.440000000002</v>
          </cell>
          <cell r="Y17">
            <v>16430.71</v>
          </cell>
          <cell r="Z17">
            <v>102000</v>
          </cell>
        </row>
        <row r="19">
          <cell r="F19">
            <v>1</v>
          </cell>
          <cell r="G19">
            <v>1</v>
          </cell>
          <cell r="H19">
            <v>0</v>
          </cell>
          <cell r="I19">
            <v>0</v>
          </cell>
          <cell r="J19">
            <v>0</v>
          </cell>
          <cell r="K19">
            <v>12</v>
          </cell>
          <cell r="L19">
            <v>35</v>
          </cell>
          <cell r="M19">
            <v>0</v>
          </cell>
          <cell r="N19">
            <v>0</v>
          </cell>
          <cell r="O19">
            <v>0</v>
          </cell>
          <cell r="P19">
            <v>48</v>
          </cell>
          <cell r="Q19">
            <v>11491.23</v>
          </cell>
          <cell r="R19">
            <v>55800</v>
          </cell>
          <cell r="S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</sheetData>
      <sheetData sheetId="10">
        <row r="16">
          <cell r="F16">
            <v>1</v>
          </cell>
          <cell r="G16">
            <v>1</v>
          </cell>
          <cell r="H16">
            <v>0</v>
          </cell>
          <cell r="I16">
            <v>264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265</v>
          </cell>
          <cell r="Q16">
            <v>9080.17</v>
          </cell>
          <cell r="R16">
            <v>35000</v>
          </cell>
          <cell r="S16">
            <v>9</v>
          </cell>
          <cell r="T16">
            <v>23</v>
          </cell>
          <cell r="U16">
            <v>23</v>
          </cell>
          <cell r="V16">
            <v>46</v>
          </cell>
          <cell r="W16">
            <v>6119.93</v>
          </cell>
          <cell r="X16">
            <v>13128.84</v>
          </cell>
          <cell r="Y16">
            <v>11954.88</v>
          </cell>
          <cell r="Z16">
            <v>84378</v>
          </cell>
        </row>
        <row r="22">
          <cell r="F22">
            <v>1</v>
          </cell>
          <cell r="G22">
            <v>0</v>
          </cell>
          <cell r="H22">
            <v>0</v>
          </cell>
          <cell r="I22">
            <v>0</v>
          </cell>
          <cell r="J22">
            <v>44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44</v>
          </cell>
          <cell r="Q22">
            <v>3172.52</v>
          </cell>
          <cell r="R22">
            <v>18000</v>
          </cell>
          <cell r="S22">
            <v>4</v>
          </cell>
          <cell r="T22">
            <v>9</v>
          </cell>
          <cell r="U22">
            <v>4</v>
          </cell>
          <cell r="V22">
            <v>13</v>
          </cell>
          <cell r="W22">
            <v>1690.34</v>
          </cell>
          <cell r="X22">
            <v>4251.34</v>
          </cell>
          <cell r="Y22">
            <v>3858.79</v>
          </cell>
          <cell r="Z22">
            <v>31800</v>
          </cell>
        </row>
        <row r="24">
          <cell r="F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0</v>
          </cell>
          <cell r="U24">
            <v>4</v>
          </cell>
          <cell r="V24">
            <v>4</v>
          </cell>
          <cell r="W24">
            <v>534</v>
          </cell>
          <cell r="X24">
            <v>1369.32</v>
          </cell>
          <cell r="Y24">
            <v>1237.02</v>
          </cell>
          <cell r="Z24">
            <v>15000</v>
          </cell>
        </row>
        <row r="26">
          <cell r="F26">
            <v>0</v>
          </cell>
          <cell r="P26">
            <v>0</v>
          </cell>
          <cell r="Q26">
            <v>0</v>
          </cell>
          <cell r="R26">
            <v>0</v>
          </cell>
          <cell r="S26">
            <v>1</v>
          </cell>
          <cell r="T26">
            <v>4</v>
          </cell>
          <cell r="U26">
            <v>6</v>
          </cell>
          <cell r="V26">
            <v>10</v>
          </cell>
          <cell r="W26">
            <v>1180</v>
          </cell>
          <cell r="X26">
            <v>2600.68</v>
          </cell>
          <cell r="Y26">
            <v>2320</v>
          </cell>
          <cell r="Z26">
            <v>21300</v>
          </cell>
        </row>
        <row r="29">
          <cell r="F29">
            <v>0</v>
          </cell>
          <cell r="P29">
            <v>0</v>
          </cell>
          <cell r="Q29">
            <v>0</v>
          </cell>
          <cell r="R29">
            <v>0</v>
          </cell>
          <cell r="S29">
            <v>2</v>
          </cell>
          <cell r="T29">
            <v>1</v>
          </cell>
          <cell r="U29">
            <v>5</v>
          </cell>
          <cell r="V29">
            <v>6</v>
          </cell>
          <cell r="W29">
            <v>547</v>
          </cell>
          <cell r="X29">
            <v>1765.27</v>
          </cell>
          <cell r="Y29">
            <v>1565.8500000000001</v>
          </cell>
          <cell r="Z29">
            <v>11100</v>
          </cell>
        </row>
        <row r="31">
          <cell r="F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8</v>
          </cell>
          <cell r="V31">
            <v>8</v>
          </cell>
          <cell r="W31">
            <v>912</v>
          </cell>
          <cell r="X31">
            <v>1700.48</v>
          </cell>
          <cell r="Y31">
            <v>1553.12</v>
          </cell>
          <cell r="Z31">
            <v>12000</v>
          </cell>
        </row>
        <row r="35">
          <cell r="F35">
            <v>0</v>
          </cell>
          <cell r="P35">
            <v>0</v>
          </cell>
          <cell r="Q35">
            <v>0</v>
          </cell>
          <cell r="R35">
            <v>0</v>
          </cell>
          <cell r="S35">
            <v>3</v>
          </cell>
          <cell r="T35">
            <v>0</v>
          </cell>
          <cell r="U35">
            <v>61</v>
          </cell>
          <cell r="V35">
            <v>61</v>
          </cell>
          <cell r="W35">
            <v>6566.28</v>
          </cell>
          <cell r="X35">
            <v>12731.72</v>
          </cell>
          <cell r="Y35">
            <v>11611.27</v>
          </cell>
          <cell r="Z35">
            <v>49040</v>
          </cell>
        </row>
      </sheetData>
      <sheetData sheetId="11">
        <row r="11">
          <cell r="F11">
            <v>1</v>
          </cell>
          <cell r="G11">
            <v>3</v>
          </cell>
          <cell r="H11">
            <v>0</v>
          </cell>
          <cell r="I11">
            <v>0</v>
          </cell>
          <cell r="J11">
            <v>39</v>
          </cell>
          <cell r="K11">
            <v>39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81</v>
          </cell>
          <cell r="Q11">
            <v>8218.88</v>
          </cell>
          <cell r="R11">
            <v>33750</v>
          </cell>
          <cell r="S11">
            <v>4</v>
          </cell>
          <cell r="T11">
            <v>6</v>
          </cell>
          <cell r="U11">
            <v>36</v>
          </cell>
          <cell r="V11">
            <v>42</v>
          </cell>
          <cell r="W11">
            <v>6768.76</v>
          </cell>
          <cell r="X11">
            <v>12517.979999999998</v>
          </cell>
          <cell r="Y11">
            <v>11221.300000000001</v>
          </cell>
          <cell r="Z11">
            <v>56440</v>
          </cell>
        </row>
        <row r="15">
          <cell r="F15">
            <v>0</v>
          </cell>
          <cell r="P15">
            <v>0</v>
          </cell>
          <cell r="Q15">
            <v>0</v>
          </cell>
          <cell r="R15">
            <v>0</v>
          </cell>
          <cell r="S15">
            <v>3</v>
          </cell>
          <cell r="T15">
            <v>0</v>
          </cell>
          <cell r="U15">
            <v>18</v>
          </cell>
          <cell r="V15">
            <v>18</v>
          </cell>
          <cell r="W15">
            <v>2572.83</v>
          </cell>
          <cell r="X15">
            <v>5799.91</v>
          </cell>
          <cell r="Y15">
            <v>5262.139999999999</v>
          </cell>
          <cell r="Z15">
            <v>40800</v>
          </cell>
        </row>
        <row r="18">
          <cell r="F18">
            <v>1</v>
          </cell>
          <cell r="G18">
            <v>4</v>
          </cell>
          <cell r="H18">
            <v>0</v>
          </cell>
          <cell r="I18">
            <v>2</v>
          </cell>
          <cell r="J18">
            <v>0</v>
          </cell>
          <cell r="K18">
            <v>0</v>
          </cell>
          <cell r="L18">
            <v>147</v>
          </cell>
          <cell r="M18">
            <v>4</v>
          </cell>
          <cell r="N18">
            <v>0</v>
          </cell>
          <cell r="O18">
            <v>0</v>
          </cell>
          <cell r="P18">
            <v>157</v>
          </cell>
          <cell r="Q18">
            <v>43559.68</v>
          </cell>
          <cell r="R18">
            <v>300000</v>
          </cell>
          <cell r="S18">
            <v>1</v>
          </cell>
          <cell r="T18">
            <v>4</v>
          </cell>
          <cell r="U18">
            <v>0</v>
          </cell>
          <cell r="V18">
            <v>4</v>
          </cell>
          <cell r="W18">
            <v>491</v>
          </cell>
          <cell r="X18">
            <v>1671.1</v>
          </cell>
          <cell r="Y18">
            <v>1519.22</v>
          </cell>
          <cell r="Z18">
            <v>18000</v>
          </cell>
        </row>
        <row r="22">
          <cell r="F22">
            <v>0</v>
          </cell>
          <cell r="P22">
            <v>0</v>
          </cell>
          <cell r="Q22">
            <v>0</v>
          </cell>
          <cell r="R22">
            <v>0</v>
          </cell>
          <cell r="S22">
            <v>3</v>
          </cell>
          <cell r="T22">
            <v>0</v>
          </cell>
          <cell r="U22">
            <v>26</v>
          </cell>
          <cell r="V22">
            <v>26</v>
          </cell>
          <cell r="W22">
            <v>4177.46</v>
          </cell>
          <cell r="X22">
            <v>9757.86</v>
          </cell>
          <cell r="Y22">
            <v>8891.17</v>
          </cell>
          <cell r="Z22">
            <v>45000</v>
          </cell>
        </row>
        <row r="24">
          <cell r="F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4</v>
          </cell>
          <cell r="U24">
            <v>0</v>
          </cell>
          <cell r="V24">
            <v>4</v>
          </cell>
          <cell r="W24">
            <v>409</v>
          </cell>
          <cell r="X24">
            <v>1427.32</v>
          </cell>
          <cell r="Y24">
            <v>1298.83</v>
          </cell>
          <cell r="Z24">
            <v>12000</v>
          </cell>
        </row>
        <row r="26">
          <cell r="F26">
            <v>0</v>
          </cell>
          <cell r="P26">
            <v>0</v>
          </cell>
          <cell r="Q26">
            <v>0</v>
          </cell>
          <cell r="R26">
            <v>0</v>
          </cell>
          <cell r="S26">
            <v>1</v>
          </cell>
          <cell r="T26">
            <v>0</v>
          </cell>
          <cell r="U26">
            <v>1</v>
          </cell>
          <cell r="V26">
            <v>1</v>
          </cell>
          <cell r="W26">
            <v>107</v>
          </cell>
          <cell r="X26">
            <v>331.99</v>
          </cell>
          <cell r="Y26">
            <v>292.27</v>
          </cell>
          <cell r="Z26">
            <v>2500</v>
          </cell>
        </row>
        <row r="28">
          <cell r="F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22</v>
          </cell>
          <cell r="U28">
            <v>0</v>
          </cell>
          <cell r="V28">
            <v>22</v>
          </cell>
          <cell r="W28">
            <v>1658.29</v>
          </cell>
          <cell r="X28">
            <v>4115.19</v>
          </cell>
          <cell r="Y28">
            <v>3448.48</v>
          </cell>
          <cell r="Z28">
            <v>18000</v>
          </cell>
        </row>
        <row r="32">
          <cell r="F32">
            <v>0</v>
          </cell>
          <cell r="P32">
            <v>0</v>
          </cell>
          <cell r="Q32">
            <v>0</v>
          </cell>
          <cell r="R32">
            <v>0</v>
          </cell>
          <cell r="S32">
            <v>3</v>
          </cell>
          <cell r="T32">
            <v>0</v>
          </cell>
          <cell r="U32">
            <v>19</v>
          </cell>
          <cell r="V32">
            <v>19</v>
          </cell>
          <cell r="W32">
            <v>2335.84</v>
          </cell>
          <cell r="X32">
            <v>3661.46</v>
          </cell>
          <cell r="Y32">
            <v>3214.29</v>
          </cell>
          <cell r="Z32">
            <v>17360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20"/>
  <sheetViews>
    <sheetView workbookViewId="0" topLeftCell="A1">
      <pane ySplit="6" topLeftCell="BM7" activePane="bottomLeft" state="frozen"/>
      <selection pane="topLeft" activeCell="A1" sqref="A1"/>
      <selection pane="bottomLeft" activeCell="K21" sqref="K21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1" width="5.375" style="0" customWidth="1"/>
    <col min="12" max="12" width="6.875" style="0" customWidth="1"/>
    <col min="13" max="13" width="11.875" style="0" customWidth="1"/>
    <col min="14" max="14" width="9.875" style="0" customWidth="1"/>
    <col min="15" max="15" width="4.625" style="0" customWidth="1"/>
    <col min="16" max="16" width="5.875" style="0" customWidth="1"/>
    <col min="17" max="18" width="6.875" style="0" customWidth="1"/>
    <col min="19" max="19" width="11.375" style="0" customWidth="1"/>
    <col min="20" max="20" width="11.625" style="0" customWidth="1"/>
    <col min="21" max="21" width="11.00390625" style="0" customWidth="1"/>
    <col min="22" max="22" width="10.50390625" style="0" customWidth="1"/>
    <col min="24" max="16384" width="0" style="0" hidden="1" customWidth="1"/>
  </cols>
  <sheetData>
    <row r="1" spans="1:22" ht="34.5" customHeight="1">
      <c r="A1" s="107" t="s">
        <v>91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2" ht="28.5" customHeight="1" thickBot="1">
      <c r="A2" s="108" t="s">
        <v>102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ht="24.75" customHeight="1">
      <c r="A3" s="41" t="s">
        <v>81</v>
      </c>
      <c r="B3" s="109" t="s">
        <v>61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1"/>
      <c r="O3" s="114" t="s">
        <v>49</v>
      </c>
      <c r="P3" s="115"/>
      <c r="Q3" s="115"/>
      <c r="R3" s="115"/>
      <c r="S3" s="115"/>
      <c r="T3" s="115"/>
      <c r="U3" s="115"/>
      <c r="V3" s="116"/>
    </row>
    <row r="4" spans="1:22" ht="21.75" customHeight="1">
      <c r="A4" s="112" t="s">
        <v>80</v>
      </c>
      <c r="B4" s="99" t="s">
        <v>42</v>
      </c>
      <c r="C4" s="102" t="s">
        <v>43</v>
      </c>
      <c r="D4" s="103"/>
      <c r="E4" s="103"/>
      <c r="F4" s="103"/>
      <c r="G4" s="103"/>
      <c r="H4" s="103"/>
      <c r="I4" s="103"/>
      <c r="J4" s="103"/>
      <c r="K4" s="103"/>
      <c r="L4" s="104"/>
      <c r="M4" s="94" t="s">
        <v>79</v>
      </c>
      <c r="N4" s="92" t="s">
        <v>75</v>
      </c>
      <c r="O4" s="113" t="s">
        <v>1</v>
      </c>
      <c r="P4" s="98" t="s">
        <v>12</v>
      </c>
      <c r="Q4" s="98"/>
      <c r="R4" s="98"/>
      <c r="S4" s="94" t="s">
        <v>76</v>
      </c>
      <c r="T4" s="94" t="s">
        <v>77</v>
      </c>
      <c r="U4" s="94" t="s">
        <v>78</v>
      </c>
      <c r="V4" s="95" t="s">
        <v>74</v>
      </c>
    </row>
    <row r="5" spans="1:22" ht="21.75" customHeight="1">
      <c r="A5" s="112"/>
      <c r="B5" s="100"/>
      <c r="C5" s="93" t="s">
        <v>44</v>
      </c>
      <c r="D5" s="105" t="s">
        <v>45</v>
      </c>
      <c r="E5" s="102" t="s">
        <v>46</v>
      </c>
      <c r="F5" s="103"/>
      <c r="G5" s="103"/>
      <c r="H5" s="103"/>
      <c r="I5" s="103"/>
      <c r="J5" s="103"/>
      <c r="K5" s="104"/>
      <c r="L5" s="93" t="s">
        <v>47</v>
      </c>
      <c r="M5" s="94"/>
      <c r="N5" s="92"/>
      <c r="O5" s="113"/>
      <c r="P5" s="93" t="s">
        <v>13</v>
      </c>
      <c r="Q5" s="93" t="s">
        <v>16</v>
      </c>
      <c r="R5" s="93" t="s">
        <v>15</v>
      </c>
      <c r="S5" s="94"/>
      <c r="T5" s="94"/>
      <c r="U5" s="94"/>
      <c r="V5" s="96"/>
    </row>
    <row r="6" spans="1:22" ht="21.75" customHeight="1">
      <c r="A6" s="112"/>
      <c r="B6" s="101"/>
      <c r="C6" s="93"/>
      <c r="D6" s="106"/>
      <c r="E6" s="37" t="s">
        <v>5</v>
      </c>
      <c r="F6" s="37" t="s">
        <v>0</v>
      </c>
      <c r="G6" s="37" t="s">
        <v>17</v>
      </c>
      <c r="H6" s="37" t="s">
        <v>18</v>
      </c>
      <c r="I6" s="37" t="s">
        <v>19</v>
      </c>
      <c r="J6" s="37" t="s">
        <v>89</v>
      </c>
      <c r="K6" s="38" t="s">
        <v>48</v>
      </c>
      <c r="L6" s="93"/>
      <c r="M6" s="94"/>
      <c r="N6" s="92"/>
      <c r="O6" s="113"/>
      <c r="P6" s="93"/>
      <c r="Q6" s="93"/>
      <c r="R6" s="93"/>
      <c r="S6" s="94"/>
      <c r="T6" s="94"/>
      <c r="U6" s="94"/>
      <c r="V6" s="97"/>
    </row>
    <row r="7" spans="1:23" ht="33" customHeight="1">
      <c r="A7" s="7" t="s">
        <v>20</v>
      </c>
      <c r="B7" s="36">
        <f>'[4]1月'!F$9</f>
        <v>0</v>
      </c>
      <c r="C7" s="36"/>
      <c r="D7" s="36"/>
      <c r="E7" s="36"/>
      <c r="F7" s="36"/>
      <c r="G7" s="36"/>
      <c r="H7" s="36"/>
      <c r="I7" s="36"/>
      <c r="J7" s="36"/>
      <c r="K7" s="36"/>
      <c r="L7" s="36">
        <f>'[4]1月'!P$9</f>
        <v>0</v>
      </c>
      <c r="M7" s="34">
        <f>'[4]1月'!Q$9</f>
        <v>0</v>
      </c>
      <c r="N7" s="32">
        <f>'[4]1月'!R$9</f>
        <v>0</v>
      </c>
      <c r="O7" s="36">
        <f>'[4]1月'!S$9</f>
        <v>3</v>
      </c>
      <c r="P7" s="36">
        <f>'[4]1月'!T$9</f>
        <v>2</v>
      </c>
      <c r="Q7" s="36">
        <f>'[4]1月'!U$9</f>
        <v>9</v>
      </c>
      <c r="R7" s="36">
        <f>'[4]1月'!V$9</f>
        <v>11</v>
      </c>
      <c r="S7" s="49">
        <f>'[4]1月'!W$9</f>
        <v>1902.35</v>
      </c>
      <c r="T7" s="49">
        <f>'[4]1月'!X$9</f>
        <v>3408.89</v>
      </c>
      <c r="U7" s="49">
        <f>'[4]1月'!Y$9</f>
        <v>3244.1000000000004</v>
      </c>
      <c r="V7" s="19">
        <f>'[4]1月'!Z$9</f>
        <v>19576</v>
      </c>
      <c r="W7" s="2"/>
    </row>
    <row r="8" spans="1:23" ht="33" customHeight="1">
      <c r="A8" s="7" t="s">
        <v>21</v>
      </c>
      <c r="B8" s="29">
        <f>'[4]2月'!F$7</f>
        <v>0</v>
      </c>
      <c r="C8" s="29"/>
      <c r="D8" s="29"/>
      <c r="E8" s="29"/>
      <c r="F8" s="29"/>
      <c r="G8" s="29"/>
      <c r="H8" s="29"/>
      <c r="I8" s="29"/>
      <c r="J8" s="29"/>
      <c r="K8" s="29"/>
      <c r="L8" s="29">
        <f>'[4]2月'!P$7</f>
        <v>0</v>
      </c>
      <c r="M8" s="34">
        <f>'[4]2月'!Q$7</f>
        <v>0</v>
      </c>
      <c r="N8" s="32">
        <f>'[4]2月'!R$7</f>
        <v>0</v>
      </c>
      <c r="O8" s="29">
        <f>'[4]2月'!S$7</f>
        <v>1</v>
      </c>
      <c r="P8" s="29">
        <f>'[4]2月'!T$7</f>
        <v>4</v>
      </c>
      <c r="Q8" s="29">
        <f>'[4]2月'!U$7</f>
        <v>0</v>
      </c>
      <c r="R8" s="29">
        <f>'[4]2月'!V$7</f>
        <v>4</v>
      </c>
      <c r="S8" s="49">
        <f>'[4]2月'!W$7</f>
        <v>602.94</v>
      </c>
      <c r="T8" s="49">
        <f>'[4]2月'!X$7</f>
        <v>1584.21</v>
      </c>
      <c r="U8" s="49">
        <f>'[4]2月'!Y$7</f>
        <v>1446.48</v>
      </c>
      <c r="V8" s="19">
        <f>'[4]2月'!Z$7</f>
        <v>8000</v>
      </c>
      <c r="W8" s="2"/>
    </row>
    <row r="9" spans="1:23" ht="33" customHeight="1">
      <c r="A9" s="7" t="s">
        <v>22</v>
      </c>
      <c r="B9" s="29">
        <f>'[4]3月'!F$8</f>
        <v>0</v>
      </c>
      <c r="C9" s="29"/>
      <c r="D9" s="29"/>
      <c r="E9" s="29"/>
      <c r="F9" s="29"/>
      <c r="G9" s="29"/>
      <c r="H9" s="29"/>
      <c r="I9" s="29"/>
      <c r="J9" s="29"/>
      <c r="K9" s="29"/>
      <c r="L9" s="29">
        <f>'[4]3月'!P$8</f>
        <v>0</v>
      </c>
      <c r="M9" s="34">
        <f>'[4]3月'!Q$8</f>
        <v>0</v>
      </c>
      <c r="N9" s="32">
        <f>'[4]3月'!R$8</f>
        <v>0</v>
      </c>
      <c r="O9" s="29">
        <f>'[4]3月'!S$8</f>
        <v>2</v>
      </c>
      <c r="P9" s="29">
        <f>'[4]3月'!T$8</f>
        <v>0</v>
      </c>
      <c r="Q9" s="29">
        <f>'[4]3月'!U$8</f>
        <v>27</v>
      </c>
      <c r="R9" s="29">
        <f>'[4]3月'!V$8</f>
        <v>27</v>
      </c>
      <c r="S9" s="49">
        <f>'[4]3月'!W$8</f>
        <v>3429.84</v>
      </c>
      <c r="T9" s="49">
        <f>'[4]3月'!X$8</f>
        <v>6974.469999999999</v>
      </c>
      <c r="U9" s="49">
        <f>'[4]3月'!Y$8</f>
        <v>6403.929999999999</v>
      </c>
      <c r="V9" s="19">
        <f>'[4]3月'!Z$8</f>
        <v>21600</v>
      </c>
      <c r="W9" s="2"/>
    </row>
    <row r="10" spans="1:23" ht="33" customHeight="1">
      <c r="A10" s="7" t="s">
        <v>23</v>
      </c>
      <c r="B10" s="29">
        <f>'[4]4月'!F$7</f>
        <v>0</v>
      </c>
      <c r="C10" s="29"/>
      <c r="D10" s="29"/>
      <c r="E10" s="29"/>
      <c r="F10" s="29"/>
      <c r="G10" s="29"/>
      <c r="H10" s="29"/>
      <c r="I10" s="29"/>
      <c r="J10" s="29"/>
      <c r="K10" s="29"/>
      <c r="L10" s="29">
        <f>'[4]4月'!P$7</f>
        <v>0</v>
      </c>
      <c r="M10" s="34">
        <f>'[4]4月'!Q$7</f>
        <v>0</v>
      </c>
      <c r="N10" s="32">
        <f>'[4]4月'!R$7</f>
        <v>0</v>
      </c>
      <c r="O10" s="29">
        <f>'[4]4月'!S$7</f>
        <v>1</v>
      </c>
      <c r="P10" s="29">
        <f>'[4]4月'!T$7</f>
        <v>2</v>
      </c>
      <c r="Q10" s="29">
        <f>'[4]4月'!U$7</f>
        <v>10</v>
      </c>
      <c r="R10" s="29">
        <f>'[4]4月'!V$7</f>
        <v>12</v>
      </c>
      <c r="S10" s="49">
        <f>'[4]4月'!W$7</f>
        <v>1216.13</v>
      </c>
      <c r="T10" s="49">
        <f>'[4]4月'!X$7</f>
        <v>2974.38</v>
      </c>
      <c r="U10" s="49">
        <f>'[4]4月'!Y$7</f>
        <v>2729.21</v>
      </c>
      <c r="V10" s="19">
        <f>'[4]4月'!Z$7</f>
        <v>7200</v>
      </c>
      <c r="W10" s="2"/>
    </row>
    <row r="11" spans="1:23" ht="33" customHeight="1">
      <c r="A11" s="7" t="s">
        <v>24</v>
      </c>
      <c r="B11" s="29">
        <f>'[4]5月'!F$9</f>
        <v>0</v>
      </c>
      <c r="C11" s="29"/>
      <c r="D11" s="29"/>
      <c r="E11" s="29"/>
      <c r="F11" s="29"/>
      <c r="G11" s="29"/>
      <c r="H11" s="29"/>
      <c r="I11" s="29"/>
      <c r="J11" s="29"/>
      <c r="K11" s="29"/>
      <c r="L11" s="29">
        <f>'[4]5月'!P$9</f>
        <v>0</v>
      </c>
      <c r="M11" s="34">
        <f>'[4]5月'!Q$9</f>
        <v>0</v>
      </c>
      <c r="N11" s="32">
        <f>'[4]5月'!R$9</f>
        <v>0</v>
      </c>
      <c r="O11" s="29">
        <f>'[4]5月'!S$9</f>
        <v>3</v>
      </c>
      <c r="P11" s="29">
        <f>'[4]5月'!T$9</f>
        <v>0</v>
      </c>
      <c r="Q11" s="29">
        <f>'[4]5月'!U$9</f>
        <v>32</v>
      </c>
      <c r="R11" s="29">
        <f>'[4]5月'!V$9</f>
        <v>32</v>
      </c>
      <c r="S11" s="49">
        <f>'[4]5月'!W$9</f>
        <v>4337.16</v>
      </c>
      <c r="T11" s="49">
        <f>'[4]5月'!X$9</f>
        <v>8284.7</v>
      </c>
      <c r="U11" s="49">
        <f>'[4]5月'!Y$9</f>
        <v>7415.98</v>
      </c>
      <c r="V11" s="19">
        <f>'[4]5月'!Z$9</f>
        <v>43100</v>
      </c>
      <c r="W11" s="2"/>
    </row>
    <row r="12" spans="1:23" ht="33" customHeight="1">
      <c r="A12" s="48" t="s">
        <v>25</v>
      </c>
      <c r="B12" s="29">
        <v>0</v>
      </c>
      <c r="C12" s="29"/>
      <c r="D12" s="29"/>
      <c r="E12" s="29"/>
      <c r="F12" s="29"/>
      <c r="G12" s="29"/>
      <c r="H12" s="29"/>
      <c r="I12" s="29"/>
      <c r="J12" s="29"/>
      <c r="K12" s="29"/>
      <c r="L12" s="29">
        <v>0</v>
      </c>
      <c r="M12" s="34">
        <v>0</v>
      </c>
      <c r="N12" s="32">
        <v>0</v>
      </c>
      <c r="O12" s="29">
        <v>0</v>
      </c>
      <c r="P12" s="29"/>
      <c r="Q12" s="29"/>
      <c r="R12" s="29">
        <v>0</v>
      </c>
      <c r="S12" s="34">
        <v>0</v>
      </c>
      <c r="T12" s="34">
        <v>0</v>
      </c>
      <c r="U12" s="34">
        <v>0</v>
      </c>
      <c r="V12" s="17">
        <v>0</v>
      </c>
      <c r="W12" s="2"/>
    </row>
    <row r="13" spans="1:23" ht="33" customHeight="1">
      <c r="A13" s="7" t="s">
        <v>26</v>
      </c>
      <c r="B13" s="29">
        <f>'[4]7月'!F$8</f>
        <v>0</v>
      </c>
      <c r="C13" s="29"/>
      <c r="D13" s="29"/>
      <c r="E13" s="29"/>
      <c r="F13" s="29"/>
      <c r="G13" s="29"/>
      <c r="H13" s="29"/>
      <c r="I13" s="29"/>
      <c r="J13" s="29"/>
      <c r="K13" s="29"/>
      <c r="L13" s="29">
        <f>'[4]7月'!P$8</f>
        <v>0</v>
      </c>
      <c r="M13" s="34">
        <f>'[4]7月'!Q$8</f>
        <v>0</v>
      </c>
      <c r="N13" s="32">
        <f>'[4]7月'!R$8</f>
        <v>0</v>
      </c>
      <c r="O13" s="29">
        <f>'[4]7月'!S$8</f>
        <v>2</v>
      </c>
      <c r="P13" s="29">
        <f>'[4]7月'!T$8</f>
        <v>0</v>
      </c>
      <c r="Q13" s="29">
        <f>'[4]7月'!U$8</f>
        <v>37</v>
      </c>
      <c r="R13" s="29">
        <f>'[4]7月'!V$8</f>
        <v>37</v>
      </c>
      <c r="S13" s="49">
        <f>'[4]7月'!W$8</f>
        <v>3990.13</v>
      </c>
      <c r="T13" s="49">
        <f>'[4]7月'!X$8</f>
        <v>6445.34</v>
      </c>
      <c r="U13" s="49">
        <f>'[4]7月'!Y$8</f>
        <v>5343.35</v>
      </c>
      <c r="V13" s="19">
        <f>'[4]7月'!Z$8</f>
        <v>29400</v>
      </c>
      <c r="W13" s="1"/>
    </row>
    <row r="14" spans="1:23" ht="33" customHeight="1">
      <c r="A14" s="7" t="s">
        <v>27</v>
      </c>
      <c r="B14" s="29">
        <v>0</v>
      </c>
      <c r="C14" s="29"/>
      <c r="D14" s="29"/>
      <c r="E14" s="29"/>
      <c r="F14" s="29"/>
      <c r="G14" s="29"/>
      <c r="H14" s="29"/>
      <c r="I14" s="29"/>
      <c r="J14" s="29"/>
      <c r="K14" s="29"/>
      <c r="L14" s="29">
        <v>0</v>
      </c>
      <c r="M14" s="34">
        <v>0</v>
      </c>
      <c r="N14" s="32">
        <v>0</v>
      </c>
      <c r="O14" s="29">
        <v>0</v>
      </c>
      <c r="P14" s="29"/>
      <c r="Q14" s="29"/>
      <c r="R14" s="29">
        <v>0</v>
      </c>
      <c r="S14" s="34">
        <v>0</v>
      </c>
      <c r="T14" s="34">
        <v>0</v>
      </c>
      <c r="U14" s="34">
        <v>0</v>
      </c>
      <c r="V14" s="17">
        <v>0</v>
      </c>
      <c r="W14" s="1"/>
    </row>
    <row r="15" spans="1:23" ht="33" customHeight="1">
      <c r="A15" s="7" t="s">
        <v>2</v>
      </c>
      <c r="B15" s="29">
        <f>'[4]9月'!F$8</f>
        <v>0</v>
      </c>
      <c r="C15" s="29"/>
      <c r="D15" s="29"/>
      <c r="E15" s="29"/>
      <c r="F15" s="29"/>
      <c r="G15" s="29"/>
      <c r="H15" s="29"/>
      <c r="I15" s="29"/>
      <c r="J15" s="29"/>
      <c r="K15" s="29"/>
      <c r="L15" s="29">
        <f>'[4]9月'!P$8</f>
        <v>0</v>
      </c>
      <c r="M15" s="34">
        <f>'[4]9月'!Q$8</f>
        <v>0</v>
      </c>
      <c r="N15" s="32">
        <f>'[4]9月'!R$8</f>
        <v>0</v>
      </c>
      <c r="O15" s="29">
        <f>'[4]9月'!S$8</f>
        <v>2</v>
      </c>
      <c r="P15" s="29">
        <f>'[4]9月'!T$8</f>
        <v>14</v>
      </c>
      <c r="Q15" s="29">
        <f>'[4]9月'!U$8</f>
        <v>27</v>
      </c>
      <c r="R15" s="29">
        <f>'[4]9月'!V$8</f>
        <v>41</v>
      </c>
      <c r="S15" s="49">
        <f>'[4]9月'!W$8</f>
        <v>3827.86</v>
      </c>
      <c r="T15" s="49">
        <f>'[4]9月'!X$8</f>
        <v>6991.58</v>
      </c>
      <c r="U15" s="49">
        <f>'[4]9月'!Y$8</f>
        <v>5853.48</v>
      </c>
      <c r="V15" s="19">
        <f>'[4]9月'!Z$8</f>
        <v>29910</v>
      </c>
      <c r="W15" s="2"/>
    </row>
    <row r="16" spans="1:23" ht="33" customHeight="1">
      <c r="A16" s="7" t="s">
        <v>3</v>
      </c>
      <c r="B16" s="16">
        <f>'[4]10月 '!F$9</f>
        <v>0</v>
      </c>
      <c r="C16" s="16"/>
      <c r="D16" s="16"/>
      <c r="E16" s="16"/>
      <c r="F16" s="16"/>
      <c r="G16" s="16"/>
      <c r="H16" s="16"/>
      <c r="I16" s="16"/>
      <c r="J16" s="16"/>
      <c r="K16" s="16"/>
      <c r="L16" s="16">
        <f>'[4]10月 '!P$9</f>
        <v>0</v>
      </c>
      <c r="M16" s="34">
        <f>'[4]10月 '!Q$9</f>
        <v>0</v>
      </c>
      <c r="N16" s="32">
        <f>'[4]10月 '!R$9</f>
        <v>0</v>
      </c>
      <c r="O16" s="16">
        <f>'[4]10月 '!S$9</f>
        <v>3</v>
      </c>
      <c r="P16" s="16">
        <f>'[4]10月 '!T$9</f>
        <v>21</v>
      </c>
      <c r="Q16" s="16">
        <f>'[4]10月 '!U$9</f>
        <v>10</v>
      </c>
      <c r="R16" s="16">
        <f>'[4]10月 '!V$9</f>
        <v>31</v>
      </c>
      <c r="S16" s="49">
        <f>'[4]10月 '!W$9</f>
        <v>3217.1899999999996</v>
      </c>
      <c r="T16" s="49">
        <f>'[4]10月 '!X$9</f>
        <v>7988.91</v>
      </c>
      <c r="U16" s="49">
        <f>'[4]10月 '!Y$9</f>
        <v>7098.139999999999</v>
      </c>
      <c r="V16" s="19">
        <f>'[4]10月 '!Z$9</f>
        <v>33800</v>
      </c>
      <c r="W16" s="2"/>
    </row>
    <row r="17" spans="1:23" ht="33" customHeight="1">
      <c r="A17" s="7" t="s">
        <v>4</v>
      </c>
      <c r="B17" s="16">
        <f>'[4]11月'!F$16</f>
        <v>1</v>
      </c>
      <c r="C17" s="16">
        <f>'[4]11月'!G$16</f>
        <v>1</v>
      </c>
      <c r="D17" s="16">
        <f>'[4]11月'!H$16</f>
        <v>0</v>
      </c>
      <c r="E17" s="16">
        <f>'[4]11月'!I$16</f>
        <v>264</v>
      </c>
      <c r="F17" s="16">
        <f>'[4]11月'!J$16</f>
        <v>0</v>
      </c>
      <c r="G17" s="16">
        <f>'[4]11月'!K$16</f>
        <v>0</v>
      </c>
      <c r="H17" s="16">
        <f>'[4]11月'!L$16</f>
        <v>0</v>
      </c>
      <c r="I17" s="16">
        <f>'[4]11月'!M$16</f>
        <v>0</v>
      </c>
      <c r="J17" s="16">
        <f>'[4]11月'!N$16</f>
        <v>0</v>
      </c>
      <c r="K17" s="16">
        <f>'[4]11月'!O$16</f>
        <v>0</v>
      </c>
      <c r="L17" s="16">
        <f>'[4]11月'!P$16</f>
        <v>265</v>
      </c>
      <c r="M17" s="18">
        <f>'[4]11月'!Q$16</f>
        <v>9080.17</v>
      </c>
      <c r="N17" s="31">
        <f>'[4]11月'!R$16</f>
        <v>35000</v>
      </c>
      <c r="O17" s="29">
        <f>'[4]11月'!S$16</f>
        <v>9</v>
      </c>
      <c r="P17" s="16">
        <f>'[4]11月'!T$16</f>
        <v>23</v>
      </c>
      <c r="Q17" s="16">
        <f>'[4]11月'!U$16</f>
        <v>23</v>
      </c>
      <c r="R17" s="16">
        <f>'[4]11月'!V$16</f>
        <v>46</v>
      </c>
      <c r="S17" s="49">
        <f>'[4]11月'!W$16</f>
        <v>6119.93</v>
      </c>
      <c r="T17" s="49">
        <f>'[4]11月'!X$16</f>
        <v>13128.84</v>
      </c>
      <c r="U17" s="49">
        <f>'[4]11月'!Y$16</f>
        <v>11954.88</v>
      </c>
      <c r="V17" s="19">
        <f>'[4]11月'!Z$16</f>
        <v>84378</v>
      </c>
      <c r="W17" s="2"/>
    </row>
    <row r="18" spans="1:23" ht="33" customHeight="1">
      <c r="A18" s="7" t="s">
        <v>28</v>
      </c>
      <c r="B18" s="16">
        <f>'[4]12月'!F$11</f>
        <v>1</v>
      </c>
      <c r="C18" s="16">
        <f>'[4]12月'!G$11</f>
        <v>3</v>
      </c>
      <c r="D18" s="16">
        <f>'[4]12月'!H$11</f>
        <v>0</v>
      </c>
      <c r="E18" s="16">
        <f>'[4]12月'!I$11</f>
        <v>0</v>
      </c>
      <c r="F18" s="16">
        <f>'[4]12月'!J$11</f>
        <v>39</v>
      </c>
      <c r="G18" s="16">
        <f>'[4]12月'!K$11</f>
        <v>39</v>
      </c>
      <c r="H18" s="16">
        <f>'[4]12月'!L$11</f>
        <v>0</v>
      </c>
      <c r="I18" s="16">
        <f>'[4]12月'!M$11</f>
        <v>0</v>
      </c>
      <c r="J18" s="16">
        <f>'[4]12月'!N$11</f>
        <v>0</v>
      </c>
      <c r="K18" s="16">
        <f>'[4]12月'!O$11</f>
        <v>0</v>
      </c>
      <c r="L18" s="16">
        <f>'[4]12月'!P$11</f>
        <v>81</v>
      </c>
      <c r="M18" s="18">
        <f>'[4]12月'!Q$11</f>
        <v>8218.88</v>
      </c>
      <c r="N18" s="31">
        <f>'[4]12月'!R$11</f>
        <v>33750</v>
      </c>
      <c r="O18" s="16">
        <f>'[4]12月'!S$11</f>
        <v>4</v>
      </c>
      <c r="P18" s="16">
        <f>'[4]12月'!T$11</f>
        <v>6</v>
      </c>
      <c r="Q18" s="16">
        <f>'[4]12月'!U$11</f>
        <v>36</v>
      </c>
      <c r="R18" s="16">
        <f>'[4]12月'!V$11</f>
        <v>42</v>
      </c>
      <c r="S18" s="49">
        <f>'[4]12月'!W$11</f>
        <v>6768.76</v>
      </c>
      <c r="T18" s="49">
        <f>'[4]12月'!X$11</f>
        <v>12517.979999999998</v>
      </c>
      <c r="U18" s="49">
        <f>'[4]12月'!Y$11</f>
        <v>11221.300000000001</v>
      </c>
      <c r="V18" s="19">
        <f>'[4]12月'!Z$11</f>
        <v>56440</v>
      </c>
      <c r="W18" s="2"/>
    </row>
    <row r="19" spans="1:22" s="6" customFormat="1" ht="43.5" customHeight="1" thickBot="1">
      <c r="A19" s="5" t="s">
        <v>9</v>
      </c>
      <c r="B19" s="33">
        <f>SUM(B7:B18)</f>
        <v>2</v>
      </c>
      <c r="C19" s="24">
        <f aca="true" t="shared" si="0" ref="C19:N19">SUM(C7:C18)</f>
        <v>4</v>
      </c>
      <c r="D19" s="21">
        <f t="shared" si="0"/>
        <v>0</v>
      </c>
      <c r="E19" s="21">
        <f t="shared" si="0"/>
        <v>264</v>
      </c>
      <c r="F19" s="21">
        <f t="shared" si="0"/>
        <v>39</v>
      </c>
      <c r="G19" s="21">
        <f t="shared" si="0"/>
        <v>39</v>
      </c>
      <c r="H19" s="21">
        <f t="shared" si="0"/>
        <v>0</v>
      </c>
      <c r="I19" s="21">
        <f t="shared" si="0"/>
        <v>0</v>
      </c>
      <c r="J19" s="21">
        <f>SUM(J7:J18)</f>
        <v>0</v>
      </c>
      <c r="K19" s="21">
        <f>SUM(K7:K18)</f>
        <v>0</v>
      </c>
      <c r="L19" s="21">
        <f t="shared" si="0"/>
        <v>346</v>
      </c>
      <c r="M19" s="23">
        <f t="shared" si="0"/>
        <v>17299.05</v>
      </c>
      <c r="N19" s="74">
        <f t="shared" si="0"/>
        <v>68750</v>
      </c>
      <c r="O19" s="20">
        <f>SUM(O7:O18)</f>
        <v>30</v>
      </c>
      <c r="P19" s="21">
        <f aca="true" t="shared" si="1" ref="P19:V19">SUM(P7:P18)</f>
        <v>72</v>
      </c>
      <c r="Q19" s="53">
        <f t="shared" si="1"/>
        <v>211</v>
      </c>
      <c r="R19" s="68">
        <f t="shared" si="1"/>
        <v>283</v>
      </c>
      <c r="S19" s="25">
        <f t="shared" si="1"/>
        <v>35412.29</v>
      </c>
      <c r="T19" s="25">
        <f t="shared" si="1"/>
        <v>70299.29999999999</v>
      </c>
      <c r="U19" s="25">
        <f t="shared" si="1"/>
        <v>62710.85</v>
      </c>
      <c r="V19" s="26">
        <f t="shared" si="1"/>
        <v>333404</v>
      </c>
    </row>
    <row r="20" ht="16.5">
      <c r="V20" s="10"/>
    </row>
  </sheetData>
  <mergeCells count="22">
    <mergeCell ref="A1:V1"/>
    <mergeCell ref="A2:V2"/>
    <mergeCell ref="B3:N3"/>
    <mergeCell ref="A4:A6"/>
    <mergeCell ref="O4:O6"/>
    <mergeCell ref="Q5:Q6"/>
    <mergeCell ref="L5:L6"/>
    <mergeCell ref="S4:S6"/>
    <mergeCell ref="T4:T6"/>
    <mergeCell ref="O3:V3"/>
    <mergeCell ref="B4:B6"/>
    <mergeCell ref="C5:C6"/>
    <mergeCell ref="C4:L4"/>
    <mergeCell ref="M4:M6"/>
    <mergeCell ref="D5:D6"/>
    <mergeCell ref="E5:K5"/>
    <mergeCell ref="N4:N6"/>
    <mergeCell ref="R5:R6"/>
    <mergeCell ref="U4:U6"/>
    <mergeCell ref="V4:V6"/>
    <mergeCell ref="P4:R4"/>
    <mergeCell ref="P5:P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W19"/>
  <sheetViews>
    <sheetView workbookViewId="0" topLeftCell="G1">
      <pane ySplit="6" topLeftCell="BM16" activePane="bottomLeft" state="frozen"/>
      <selection pane="topLeft" activeCell="A1" sqref="A1"/>
      <selection pane="bottomLeft" activeCell="N23" sqref="N23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2" width="5.375" style="0" customWidth="1"/>
    <col min="13" max="13" width="11.125" style="0" customWidth="1"/>
    <col min="14" max="14" width="9.875" style="0" customWidth="1"/>
    <col min="15" max="15" width="4.625" style="0" customWidth="1"/>
    <col min="16" max="17" width="5.875" style="0" customWidth="1"/>
    <col min="18" max="18" width="6.875" style="0" customWidth="1"/>
    <col min="19" max="21" width="11.875" style="0" customWidth="1"/>
    <col min="22" max="22" width="10.375" style="0" customWidth="1"/>
    <col min="24" max="16384" width="0" style="0" hidden="1" customWidth="1"/>
  </cols>
  <sheetData>
    <row r="1" spans="1:22" ht="33.75" customHeight="1">
      <c r="A1" s="107" t="s">
        <v>100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2" ht="28.5" customHeight="1" thickBot="1">
      <c r="A2" s="108" t="str">
        <f>'楠梓'!A2</f>
        <v>(自98年1月1日至98年12月31日止)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s="3" customFormat="1" ht="24.75" customHeight="1">
      <c r="A3" s="41" t="s">
        <v>81</v>
      </c>
      <c r="B3" s="131" t="s">
        <v>62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09"/>
      <c r="O3" s="118" t="s">
        <v>63</v>
      </c>
      <c r="P3" s="110"/>
      <c r="Q3" s="110"/>
      <c r="R3" s="110"/>
      <c r="S3" s="110"/>
      <c r="T3" s="110"/>
      <c r="U3" s="110"/>
      <c r="V3" s="119"/>
    </row>
    <row r="4" spans="1:22" s="3" customFormat="1" ht="21.75" customHeight="1">
      <c r="A4" s="112" t="s">
        <v>80</v>
      </c>
      <c r="B4" s="100" t="s">
        <v>64</v>
      </c>
      <c r="C4" s="122" t="s">
        <v>65</v>
      </c>
      <c r="D4" s="122"/>
      <c r="E4" s="122"/>
      <c r="F4" s="122"/>
      <c r="G4" s="122"/>
      <c r="H4" s="122"/>
      <c r="I4" s="122"/>
      <c r="J4" s="122"/>
      <c r="K4" s="122"/>
      <c r="L4" s="150"/>
      <c r="M4" s="123" t="s">
        <v>79</v>
      </c>
      <c r="N4" s="124" t="s">
        <v>75</v>
      </c>
      <c r="O4" s="121" t="s">
        <v>64</v>
      </c>
      <c r="P4" s="122" t="s">
        <v>65</v>
      </c>
      <c r="Q4" s="122"/>
      <c r="R4" s="122"/>
      <c r="S4" s="123" t="s">
        <v>76</v>
      </c>
      <c r="T4" s="123" t="s">
        <v>77</v>
      </c>
      <c r="U4" s="123" t="s">
        <v>78</v>
      </c>
      <c r="V4" s="96" t="s">
        <v>88</v>
      </c>
    </row>
    <row r="5" spans="1:22" s="3" customFormat="1" ht="21.75" customHeight="1">
      <c r="A5" s="112"/>
      <c r="B5" s="100"/>
      <c r="C5" s="93" t="s">
        <v>66</v>
      </c>
      <c r="D5" s="105" t="s">
        <v>67</v>
      </c>
      <c r="E5" s="102" t="s">
        <v>68</v>
      </c>
      <c r="F5" s="103"/>
      <c r="G5" s="103"/>
      <c r="H5" s="103"/>
      <c r="I5" s="103"/>
      <c r="J5" s="103"/>
      <c r="K5" s="104"/>
      <c r="L5" s="93" t="s">
        <v>69</v>
      </c>
      <c r="M5" s="94"/>
      <c r="N5" s="92"/>
      <c r="O5" s="113"/>
      <c r="P5" s="93" t="s">
        <v>66</v>
      </c>
      <c r="Q5" s="93" t="s">
        <v>70</v>
      </c>
      <c r="R5" s="93" t="s">
        <v>69</v>
      </c>
      <c r="S5" s="94"/>
      <c r="T5" s="94"/>
      <c r="U5" s="94"/>
      <c r="V5" s="96"/>
    </row>
    <row r="6" spans="1:22" s="3" customFormat="1" ht="21.75" customHeight="1">
      <c r="A6" s="112"/>
      <c r="B6" s="101"/>
      <c r="C6" s="93"/>
      <c r="D6" s="106"/>
      <c r="E6" s="37" t="s">
        <v>5</v>
      </c>
      <c r="F6" s="37" t="s">
        <v>0</v>
      </c>
      <c r="G6" s="37" t="s">
        <v>17</v>
      </c>
      <c r="H6" s="37" t="s">
        <v>18</v>
      </c>
      <c r="I6" s="37" t="s">
        <v>19</v>
      </c>
      <c r="J6" s="37" t="s">
        <v>89</v>
      </c>
      <c r="K6" s="38" t="s">
        <v>71</v>
      </c>
      <c r="L6" s="93"/>
      <c r="M6" s="94"/>
      <c r="N6" s="92"/>
      <c r="O6" s="113"/>
      <c r="P6" s="93"/>
      <c r="Q6" s="93"/>
      <c r="R6" s="93"/>
      <c r="S6" s="94"/>
      <c r="T6" s="94"/>
      <c r="U6" s="94"/>
      <c r="V6" s="97"/>
    </row>
    <row r="7" spans="1:23" ht="33" customHeight="1">
      <c r="A7" s="7" t="s">
        <v>20</v>
      </c>
      <c r="B7" s="29">
        <v>0</v>
      </c>
      <c r="C7" s="29"/>
      <c r="D7" s="29"/>
      <c r="E7" s="29"/>
      <c r="F7" s="29"/>
      <c r="G7" s="29"/>
      <c r="H7" s="29"/>
      <c r="I7" s="29"/>
      <c r="J7" s="29"/>
      <c r="K7" s="29"/>
      <c r="L7" s="29">
        <v>0</v>
      </c>
      <c r="M7" s="34">
        <v>0</v>
      </c>
      <c r="N7" s="32">
        <v>0</v>
      </c>
      <c r="O7" s="29">
        <v>0</v>
      </c>
      <c r="P7" s="29"/>
      <c r="Q7" s="29"/>
      <c r="R7" s="29">
        <v>0</v>
      </c>
      <c r="S7" s="34">
        <v>0</v>
      </c>
      <c r="T7" s="34">
        <v>0</v>
      </c>
      <c r="U7" s="34">
        <v>0</v>
      </c>
      <c r="V7" s="17">
        <v>0</v>
      </c>
      <c r="W7" s="2"/>
    </row>
    <row r="8" spans="1:23" ht="33" customHeight="1">
      <c r="A8" s="7" t="s">
        <v>21</v>
      </c>
      <c r="B8" s="16">
        <f>'[4]2月'!F$16</f>
        <v>0</v>
      </c>
      <c r="C8" s="16"/>
      <c r="D8" s="16"/>
      <c r="E8" s="16"/>
      <c r="F8" s="16"/>
      <c r="G8" s="16"/>
      <c r="H8" s="16"/>
      <c r="I8" s="16"/>
      <c r="J8" s="16"/>
      <c r="K8" s="16"/>
      <c r="L8" s="16">
        <f>'[4]2月'!P$16</f>
        <v>0</v>
      </c>
      <c r="M8" s="34">
        <f>'[4]2月'!Q$16</f>
        <v>0</v>
      </c>
      <c r="N8" s="32">
        <f>'[4]2月'!R$16</f>
        <v>0</v>
      </c>
      <c r="O8" s="16">
        <f>'[4]2月'!S$16</f>
        <v>1</v>
      </c>
      <c r="P8" s="16">
        <f>'[4]2月'!T$16</f>
        <v>0</v>
      </c>
      <c r="Q8" s="16">
        <f>'[4]2月'!U$16</f>
        <v>2</v>
      </c>
      <c r="R8" s="16">
        <f>'[4]2月'!V$16</f>
        <v>2</v>
      </c>
      <c r="S8" s="49">
        <f>'[4]2月'!W$16</f>
        <v>156</v>
      </c>
      <c r="T8" s="49">
        <f>'[4]2月'!X$16</f>
        <v>288.54</v>
      </c>
      <c r="U8" s="49">
        <f>'[4]2月'!Y$16</f>
        <v>288.54</v>
      </c>
      <c r="V8" s="19">
        <f>'[4]2月'!Z$16</f>
        <v>1600</v>
      </c>
      <c r="W8" s="2"/>
    </row>
    <row r="9" spans="1:23" ht="33" customHeight="1">
      <c r="A9" s="7" t="s">
        <v>22</v>
      </c>
      <c r="B9" s="16">
        <f>'[4]3月'!F$23</f>
        <v>0</v>
      </c>
      <c r="C9" s="16"/>
      <c r="D9" s="16"/>
      <c r="E9" s="16"/>
      <c r="F9" s="16"/>
      <c r="G9" s="16"/>
      <c r="H9" s="16"/>
      <c r="I9" s="16"/>
      <c r="J9" s="16"/>
      <c r="K9" s="16"/>
      <c r="L9" s="16">
        <f>'[4]3月'!P$23</f>
        <v>0</v>
      </c>
      <c r="M9" s="34">
        <f>'[4]3月'!Q$23</f>
        <v>0</v>
      </c>
      <c r="N9" s="32">
        <f>'[4]3月'!R$23</f>
        <v>0</v>
      </c>
      <c r="O9" s="16">
        <f>'[4]3月'!S$23</f>
        <v>3</v>
      </c>
      <c r="P9" s="16">
        <f>'[4]3月'!T$23</f>
        <v>0</v>
      </c>
      <c r="Q9" s="16">
        <f>'[4]3月'!U$23</f>
        <v>18</v>
      </c>
      <c r="R9" s="16">
        <f>'[4]3月'!V$23</f>
        <v>18</v>
      </c>
      <c r="S9" s="49">
        <f>'[4]3月'!W$23</f>
        <v>1895.5800000000002</v>
      </c>
      <c r="T9" s="49">
        <f>'[4]3月'!X$23</f>
        <v>3626.2799999999997</v>
      </c>
      <c r="U9" s="49">
        <f>'[4]3月'!Y$23</f>
        <v>3136.7</v>
      </c>
      <c r="V9" s="19">
        <f>'[4]3月'!Z$23</f>
        <v>13400</v>
      </c>
      <c r="W9" s="2"/>
    </row>
    <row r="10" spans="1:23" ht="33" customHeight="1">
      <c r="A10" s="7" t="s">
        <v>23</v>
      </c>
      <c r="B10" s="16">
        <f>'[4]4月'!F$20</f>
        <v>0</v>
      </c>
      <c r="C10" s="16"/>
      <c r="D10" s="16"/>
      <c r="E10" s="16"/>
      <c r="F10" s="16"/>
      <c r="G10" s="16"/>
      <c r="H10" s="16"/>
      <c r="I10" s="16"/>
      <c r="J10" s="16"/>
      <c r="K10" s="16"/>
      <c r="L10" s="16">
        <f>'[4]4月'!P$20</f>
        <v>0</v>
      </c>
      <c r="M10" s="34">
        <f>'[4]4月'!Q$20</f>
        <v>0</v>
      </c>
      <c r="N10" s="32">
        <f>'[4]4月'!R$20</f>
        <v>0</v>
      </c>
      <c r="O10" s="16">
        <f>'[4]4月'!S$20</f>
        <v>1</v>
      </c>
      <c r="P10" s="16">
        <f>'[4]4月'!T$20</f>
        <v>0</v>
      </c>
      <c r="Q10" s="16">
        <f>'[4]4月'!U$20</f>
        <v>4</v>
      </c>
      <c r="R10" s="16">
        <f>'[4]4月'!V$20</f>
        <v>4</v>
      </c>
      <c r="S10" s="49">
        <f>'[4]4月'!W$20</f>
        <v>781.27</v>
      </c>
      <c r="T10" s="49">
        <f>'[4]4月'!X$20</f>
        <v>757.81</v>
      </c>
      <c r="U10" s="49">
        <f>'[4]4月'!Y$20</f>
        <v>669.44</v>
      </c>
      <c r="V10" s="19">
        <f>'[4]4月'!Z$20</f>
        <v>3200</v>
      </c>
      <c r="W10" s="2"/>
    </row>
    <row r="11" spans="1:23" ht="33" customHeight="1">
      <c r="A11" s="7" t="s">
        <v>24</v>
      </c>
      <c r="B11" s="29">
        <v>0</v>
      </c>
      <c r="C11" s="29"/>
      <c r="D11" s="29"/>
      <c r="E11" s="29"/>
      <c r="F11" s="29"/>
      <c r="G11" s="29"/>
      <c r="H11" s="29"/>
      <c r="I11" s="29"/>
      <c r="J11" s="29"/>
      <c r="K11" s="29"/>
      <c r="L11" s="29">
        <v>0</v>
      </c>
      <c r="M11" s="34">
        <v>0</v>
      </c>
      <c r="N11" s="32">
        <v>0</v>
      </c>
      <c r="O11" s="29">
        <v>0</v>
      </c>
      <c r="P11" s="29"/>
      <c r="Q11" s="29"/>
      <c r="R11" s="29">
        <v>0</v>
      </c>
      <c r="S11" s="34">
        <v>0</v>
      </c>
      <c r="T11" s="34">
        <v>0</v>
      </c>
      <c r="U11" s="34">
        <v>0</v>
      </c>
      <c r="V11" s="17">
        <v>0</v>
      </c>
      <c r="W11" s="2"/>
    </row>
    <row r="12" spans="1:23" ht="33" customHeight="1">
      <c r="A12" s="7" t="s">
        <v>25</v>
      </c>
      <c r="B12" s="16">
        <f>'[4]6月'!F$18</f>
        <v>0</v>
      </c>
      <c r="C12" s="16"/>
      <c r="D12" s="16"/>
      <c r="E12" s="16"/>
      <c r="F12" s="16"/>
      <c r="G12" s="16"/>
      <c r="H12" s="16"/>
      <c r="I12" s="16"/>
      <c r="J12" s="16"/>
      <c r="K12" s="16"/>
      <c r="L12" s="16">
        <f>'[4]6月'!P$18</f>
        <v>0</v>
      </c>
      <c r="M12" s="34">
        <f>'[4]6月'!Q$18</f>
        <v>0</v>
      </c>
      <c r="N12" s="32">
        <f>'[4]6月'!R$18</f>
        <v>0</v>
      </c>
      <c r="O12" s="16">
        <f>'[4]6月'!S$18</f>
        <v>1</v>
      </c>
      <c r="P12" s="16">
        <f>'[4]6月'!T$18</f>
        <v>6</v>
      </c>
      <c r="Q12" s="16">
        <f>'[4]6月'!U$18</f>
        <v>0</v>
      </c>
      <c r="R12" s="16">
        <f>'[4]6月'!V$18</f>
        <v>6</v>
      </c>
      <c r="S12" s="49">
        <f>'[4]6月'!W$18</f>
        <v>612</v>
      </c>
      <c r="T12" s="49">
        <f>'[4]6月'!X$18</f>
        <v>1244.98</v>
      </c>
      <c r="U12" s="49">
        <f>'[4]6月'!Y$18</f>
        <v>1146.57</v>
      </c>
      <c r="V12" s="19">
        <f>'[4]6月'!Z$18</f>
        <v>4000</v>
      </c>
      <c r="W12" s="2"/>
    </row>
    <row r="13" spans="1:23" ht="33" customHeight="1">
      <c r="A13" s="7" t="s">
        <v>26</v>
      </c>
      <c r="B13" s="16">
        <f>'[4]7月'!F$17</f>
        <v>0</v>
      </c>
      <c r="C13" s="16"/>
      <c r="D13" s="16"/>
      <c r="E13" s="16"/>
      <c r="F13" s="16"/>
      <c r="G13" s="16"/>
      <c r="H13" s="16"/>
      <c r="I13" s="16"/>
      <c r="J13" s="16"/>
      <c r="K13" s="16"/>
      <c r="L13" s="16">
        <f>'[4]7月'!P$17</f>
        <v>0</v>
      </c>
      <c r="M13" s="34">
        <f>'[4]7月'!Q$17</f>
        <v>0</v>
      </c>
      <c r="N13" s="32">
        <f>'[4]7月'!R$17</f>
        <v>0</v>
      </c>
      <c r="O13" s="16">
        <f>'[4]7月'!S$17</f>
        <v>1</v>
      </c>
      <c r="P13" s="16">
        <f>'[4]7月'!T$17</f>
        <v>0</v>
      </c>
      <c r="Q13" s="16">
        <f>'[4]7月'!U$17</f>
        <v>12</v>
      </c>
      <c r="R13" s="16">
        <f>'[4]7月'!V$17</f>
        <v>12</v>
      </c>
      <c r="S13" s="49">
        <f>'[4]7月'!W$17</f>
        <v>945</v>
      </c>
      <c r="T13" s="49">
        <f>'[4]7月'!X$17</f>
        <v>1789.52</v>
      </c>
      <c r="U13" s="49">
        <f>'[4]7月'!Y$17</f>
        <v>1499.82</v>
      </c>
      <c r="V13" s="19">
        <f>'[4]7月'!Z$17</f>
        <v>8640</v>
      </c>
      <c r="W13" s="1"/>
    </row>
    <row r="14" spans="1:23" ht="33" customHeight="1">
      <c r="A14" s="7" t="s">
        <v>27</v>
      </c>
      <c r="B14" s="29">
        <v>0</v>
      </c>
      <c r="C14" s="29"/>
      <c r="D14" s="29"/>
      <c r="E14" s="29"/>
      <c r="F14" s="29"/>
      <c r="G14" s="29"/>
      <c r="H14" s="29"/>
      <c r="I14" s="29"/>
      <c r="J14" s="29"/>
      <c r="K14" s="29"/>
      <c r="L14" s="29">
        <v>0</v>
      </c>
      <c r="M14" s="34">
        <v>0</v>
      </c>
      <c r="N14" s="32">
        <v>0</v>
      </c>
      <c r="O14" s="29">
        <v>0</v>
      </c>
      <c r="P14" s="29"/>
      <c r="Q14" s="29"/>
      <c r="R14" s="29">
        <v>0</v>
      </c>
      <c r="S14" s="34">
        <v>0</v>
      </c>
      <c r="T14" s="34">
        <v>0</v>
      </c>
      <c r="U14" s="34">
        <v>0</v>
      </c>
      <c r="V14" s="17">
        <v>0</v>
      </c>
      <c r="W14" s="2"/>
    </row>
    <row r="15" spans="1:23" ht="33" customHeight="1">
      <c r="A15" s="7" t="s">
        <v>2</v>
      </c>
      <c r="B15" s="16">
        <f>'[4]9月'!F$19</f>
        <v>0</v>
      </c>
      <c r="C15" s="16"/>
      <c r="D15" s="16"/>
      <c r="E15" s="16"/>
      <c r="F15" s="16"/>
      <c r="G15" s="16"/>
      <c r="H15" s="16"/>
      <c r="I15" s="16"/>
      <c r="J15" s="16"/>
      <c r="K15" s="16"/>
      <c r="L15" s="16">
        <f>'[4]9月'!P$19</f>
        <v>0</v>
      </c>
      <c r="M15" s="34">
        <f>'[4]9月'!Q$19</f>
        <v>0</v>
      </c>
      <c r="N15" s="32">
        <f>'[4]9月'!R$19</f>
        <v>0</v>
      </c>
      <c r="O15" s="16">
        <f>'[4]9月'!S$19</f>
        <v>2</v>
      </c>
      <c r="P15" s="16">
        <f>'[4]9月'!T$19</f>
        <v>0</v>
      </c>
      <c r="Q15" s="16">
        <f>'[4]9月'!U$19</f>
        <v>18</v>
      </c>
      <c r="R15" s="16">
        <f>'[4]9月'!V$19</f>
        <v>18</v>
      </c>
      <c r="S15" s="49">
        <f>'[4]9月'!W$19</f>
        <v>1812.7</v>
      </c>
      <c r="T15" s="49">
        <f>'[4]9月'!X$19</f>
        <v>3481.66</v>
      </c>
      <c r="U15" s="49">
        <f>'[4]9月'!Y$19</f>
        <v>3216.33</v>
      </c>
      <c r="V15" s="19">
        <f>'[4]9月'!Z$19</f>
        <v>11700</v>
      </c>
      <c r="W15" s="2"/>
    </row>
    <row r="16" spans="1:23" ht="33" customHeight="1">
      <c r="A16" s="7" t="s">
        <v>3</v>
      </c>
      <c r="B16" s="29">
        <v>0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v>0</v>
      </c>
      <c r="M16" s="34">
        <v>0</v>
      </c>
      <c r="N16" s="32">
        <v>0</v>
      </c>
      <c r="O16" s="29">
        <v>0</v>
      </c>
      <c r="P16" s="29"/>
      <c r="Q16" s="29"/>
      <c r="R16" s="29">
        <v>0</v>
      </c>
      <c r="S16" s="34">
        <v>0</v>
      </c>
      <c r="T16" s="34">
        <v>0</v>
      </c>
      <c r="U16" s="34">
        <v>0</v>
      </c>
      <c r="V16" s="17">
        <v>0</v>
      </c>
      <c r="W16" s="2"/>
    </row>
    <row r="17" spans="1:23" ht="33" customHeight="1">
      <c r="A17" s="7" t="s">
        <v>4</v>
      </c>
      <c r="B17" s="16">
        <f>'[4]11月'!F$35</f>
        <v>0</v>
      </c>
      <c r="C17" s="16"/>
      <c r="D17" s="16"/>
      <c r="E17" s="16"/>
      <c r="F17" s="16"/>
      <c r="G17" s="16"/>
      <c r="H17" s="16"/>
      <c r="I17" s="16"/>
      <c r="J17" s="16"/>
      <c r="K17" s="16"/>
      <c r="L17" s="16">
        <f>'[4]11月'!P$35</f>
        <v>0</v>
      </c>
      <c r="M17" s="34">
        <f>'[4]11月'!Q$35</f>
        <v>0</v>
      </c>
      <c r="N17" s="32">
        <f>'[4]11月'!R$35</f>
        <v>0</v>
      </c>
      <c r="O17" s="16">
        <f>'[4]11月'!S$35</f>
        <v>3</v>
      </c>
      <c r="P17" s="16">
        <f>'[4]11月'!T$35</f>
        <v>0</v>
      </c>
      <c r="Q17" s="16">
        <f>'[4]11月'!U$35</f>
        <v>61</v>
      </c>
      <c r="R17" s="16">
        <f>'[4]11月'!V$35</f>
        <v>61</v>
      </c>
      <c r="S17" s="49">
        <f>'[4]11月'!W$35</f>
        <v>6566.28</v>
      </c>
      <c r="T17" s="49">
        <f>'[4]11月'!X$35</f>
        <v>12731.72</v>
      </c>
      <c r="U17" s="49">
        <f>'[4]11月'!Y$35</f>
        <v>11611.27</v>
      </c>
      <c r="V17" s="85">
        <f>'[4]11月'!Z$35</f>
        <v>49040</v>
      </c>
      <c r="W17" s="2"/>
    </row>
    <row r="18" spans="1:23" ht="33" customHeight="1">
      <c r="A18" s="7" t="s">
        <v>28</v>
      </c>
      <c r="B18" s="16">
        <f>'[4]12月'!F$32</f>
        <v>0</v>
      </c>
      <c r="C18" s="16"/>
      <c r="D18" s="16"/>
      <c r="E18" s="16"/>
      <c r="F18" s="16"/>
      <c r="G18" s="16"/>
      <c r="H18" s="16"/>
      <c r="I18" s="16"/>
      <c r="J18" s="16"/>
      <c r="K18" s="16"/>
      <c r="L18" s="16">
        <f>'[4]12月'!P$32</f>
        <v>0</v>
      </c>
      <c r="M18" s="34">
        <f>'[4]12月'!Q$32</f>
        <v>0</v>
      </c>
      <c r="N18" s="32">
        <f>'[4]12月'!R$32</f>
        <v>0</v>
      </c>
      <c r="O18" s="16">
        <f>'[4]12月'!S$32</f>
        <v>3</v>
      </c>
      <c r="P18" s="16">
        <f>'[4]12月'!T$32</f>
        <v>0</v>
      </c>
      <c r="Q18" s="16">
        <f>'[4]12月'!U$32</f>
        <v>19</v>
      </c>
      <c r="R18" s="16">
        <f>'[4]12月'!V$32</f>
        <v>19</v>
      </c>
      <c r="S18" s="49">
        <f>'[4]12月'!W$32</f>
        <v>2335.84</v>
      </c>
      <c r="T18" s="49">
        <f>'[4]12月'!X$32</f>
        <v>3661.46</v>
      </c>
      <c r="U18" s="49">
        <f>'[4]12月'!Y$32</f>
        <v>3214.29</v>
      </c>
      <c r="V18" s="85">
        <f>'[4]12月'!Z$32</f>
        <v>17360</v>
      </c>
      <c r="W18" s="2"/>
    </row>
    <row r="19" spans="1:22" s="3" customFormat="1" ht="43.5" customHeight="1" thickBot="1">
      <c r="A19" s="5" t="s">
        <v>7</v>
      </c>
      <c r="B19" s="33">
        <f aca="true" t="shared" si="0" ref="B19:V19">SUM(B7:B18)</f>
        <v>0</v>
      </c>
      <c r="C19" s="21">
        <f t="shared" si="0"/>
        <v>0</v>
      </c>
      <c r="D19" s="21">
        <f t="shared" si="0"/>
        <v>0</v>
      </c>
      <c r="E19" s="21">
        <f t="shared" si="0"/>
        <v>0</v>
      </c>
      <c r="F19" s="21">
        <f t="shared" si="0"/>
        <v>0</v>
      </c>
      <c r="G19" s="21">
        <f t="shared" si="0"/>
        <v>0</v>
      </c>
      <c r="H19" s="21">
        <f t="shared" si="0"/>
        <v>0</v>
      </c>
      <c r="I19" s="21">
        <f t="shared" si="0"/>
        <v>0</v>
      </c>
      <c r="J19" s="21">
        <f t="shared" si="0"/>
        <v>0</v>
      </c>
      <c r="K19" s="21">
        <f t="shared" si="0"/>
        <v>0</v>
      </c>
      <c r="L19" s="21">
        <f t="shared" si="0"/>
        <v>0</v>
      </c>
      <c r="M19" s="64">
        <f t="shared" si="0"/>
        <v>0</v>
      </c>
      <c r="N19" s="35">
        <f t="shared" si="0"/>
        <v>0</v>
      </c>
      <c r="O19" s="27">
        <f t="shared" si="0"/>
        <v>15</v>
      </c>
      <c r="P19" s="21">
        <f t="shared" si="0"/>
        <v>6</v>
      </c>
      <c r="Q19" s="21">
        <f t="shared" si="0"/>
        <v>134</v>
      </c>
      <c r="R19" s="53">
        <f t="shared" si="0"/>
        <v>140</v>
      </c>
      <c r="S19" s="23">
        <f t="shared" si="0"/>
        <v>15104.67</v>
      </c>
      <c r="T19" s="23">
        <f t="shared" si="0"/>
        <v>27581.969999999998</v>
      </c>
      <c r="U19" s="23">
        <f t="shared" si="0"/>
        <v>24782.96</v>
      </c>
      <c r="V19" s="77">
        <f t="shared" si="0"/>
        <v>108940</v>
      </c>
    </row>
  </sheetData>
  <mergeCells count="22">
    <mergeCell ref="S4:S6"/>
    <mergeCell ref="P5:P6"/>
    <mergeCell ref="L5:L6"/>
    <mergeCell ref="D5:D6"/>
    <mergeCell ref="B3:N3"/>
    <mergeCell ref="O3:V3"/>
    <mergeCell ref="O4:O6"/>
    <mergeCell ref="P4:R4"/>
    <mergeCell ref="Q5:Q6"/>
    <mergeCell ref="R5:R6"/>
    <mergeCell ref="U4:U6"/>
    <mergeCell ref="V4:V6"/>
    <mergeCell ref="A1:V1"/>
    <mergeCell ref="A4:A6"/>
    <mergeCell ref="B4:B6"/>
    <mergeCell ref="C4:L4"/>
    <mergeCell ref="M4:M6"/>
    <mergeCell ref="T4:T6"/>
    <mergeCell ref="C5:C6"/>
    <mergeCell ref="E5:K5"/>
    <mergeCell ref="A2:V2"/>
    <mergeCell ref="N4:N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U17"/>
  <sheetViews>
    <sheetView tabSelected="1" workbookViewId="0" topLeftCell="A1">
      <pane ySplit="6" topLeftCell="BM7" activePane="bottomLeft" state="frozen"/>
      <selection pane="topLeft" activeCell="A1" sqref="A1"/>
      <selection pane="bottomLeft" activeCell="F37" sqref="F37"/>
    </sheetView>
  </sheetViews>
  <sheetFormatPr defaultColWidth="9.00390625" defaultRowHeight="16.5"/>
  <cols>
    <col min="1" max="1" width="6.25390625" style="0" customWidth="1"/>
    <col min="2" max="4" width="5.375" style="0" customWidth="1"/>
    <col min="5" max="11" width="6.625" style="0" customWidth="1"/>
    <col min="12" max="12" width="8.00390625" style="0" customWidth="1"/>
    <col min="13" max="13" width="12.625" style="0" customWidth="1"/>
    <col min="14" max="14" width="13.625" style="0" customWidth="1"/>
    <col min="15" max="15" width="5.375" style="0" customWidth="1"/>
    <col min="16" max="17" width="6.875" style="0" customWidth="1"/>
    <col min="18" max="18" width="7.125" style="0" customWidth="1"/>
    <col min="19" max="19" width="11.625" style="0" customWidth="1"/>
    <col min="20" max="21" width="11.875" style="0" customWidth="1"/>
    <col min="22" max="22" width="13.375" style="0" customWidth="1"/>
    <col min="24" max="16384" width="0" style="0" hidden="1" customWidth="1"/>
  </cols>
  <sheetData>
    <row r="1" spans="1:22" ht="33.75" customHeight="1">
      <c r="A1" s="107" t="s">
        <v>101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2" ht="28.5" customHeight="1" thickBot="1">
      <c r="A2" s="108" t="str">
        <f>'楠梓'!A2</f>
        <v>(自98年1月1日至98年12月31日止)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s="3" customFormat="1" ht="30" customHeight="1">
      <c r="A3" s="41" t="s">
        <v>81</v>
      </c>
      <c r="B3" s="155" t="s">
        <v>61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09"/>
      <c r="O3" s="118" t="s">
        <v>49</v>
      </c>
      <c r="P3" s="110"/>
      <c r="Q3" s="110"/>
      <c r="R3" s="110"/>
      <c r="S3" s="110"/>
      <c r="T3" s="110"/>
      <c r="U3" s="110"/>
      <c r="V3" s="119"/>
    </row>
    <row r="4" spans="1:22" s="3" customFormat="1" ht="24.75" customHeight="1">
      <c r="A4" s="153" t="s">
        <v>72</v>
      </c>
      <c r="B4" s="100" t="s">
        <v>1</v>
      </c>
      <c r="C4" s="122" t="s">
        <v>12</v>
      </c>
      <c r="D4" s="122"/>
      <c r="E4" s="122"/>
      <c r="F4" s="122"/>
      <c r="G4" s="122"/>
      <c r="H4" s="122"/>
      <c r="I4" s="122"/>
      <c r="J4" s="122"/>
      <c r="K4" s="122"/>
      <c r="L4" s="150"/>
      <c r="M4" s="123" t="s">
        <v>83</v>
      </c>
      <c r="N4" s="92" t="s">
        <v>84</v>
      </c>
      <c r="O4" s="113" t="s">
        <v>1</v>
      </c>
      <c r="P4" s="98" t="s">
        <v>12</v>
      </c>
      <c r="Q4" s="98"/>
      <c r="R4" s="98"/>
      <c r="S4" s="94" t="s">
        <v>76</v>
      </c>
      <c r="T4" s="94" t="s">
        <v>85</v>
      </c>
      <c r="U4" s="94" t="s">
        <v>78</v>
      </c>
      <c r="V4" s="117" t="s">
        <v>87</v>
      </c>
    </row>
    <row r="5" spans="1:22" s="3" customFormat="1" ht="24.75" customHeight="1">
      <c r="A5" s="153"/>
      <c r="B5" s="100"/>
      <c r="C5" s="93" t="s">
        <v>13</v>
      </c>
      <c r="D5" s="105" t="s">
        <v>6</v>
      </c>
      <c r="E5" s="102" t="s">
        <v>14</v>
      </c>
      <c r="F5" s="103"/>
      <c r="G5" s="103"/>
      <c r="H5" s="103"/>
      <c r="I5" s="103"/>
      <c r="J5" s="103"/>
      <c r="K5" s="104"/>
      <c r="L5" s="93" t="s">
        <v>15</v>
      </c>
      <c r="M5" s="94"/>
      <c r="N5" s="92"/>
      <c r="O5" s="113"/>
      <c r="P5" s="93" t="s">
        <v>13</v>
      </c>
      <c r="Q5" s="93" t="s">
        <v>16</v>
      </c>
      <c r="R5" s="93" t="s">
        <v>15</v>
      </c>
      <c r="S5" s="94"/>
      <c r="T5" s="94"/>
      <c r="U5" s="94"/>
      <c r="V5" s="117"/>
    </row>
    <row r="6" spans="1:22" s="3" customFormat="1" ht="24.75" customHeight="1">
      <c r="A6" s="154"/>
      <c r="B6" s="101"/>
      <c r="C6" s="93"/>
      <c r="D6" s="106"/>
      <c r="E6" s="37" t="s">
        <v>5</v>
      </c>
      <c r="F6" s="37" t="s">
        <v>0</v>
      </c>
      <c r="G6" s="37" t="s">
        <v>17</v>
      </c>
      <c r="H6" s="37" t="s">
        <v>18</v>
      </c>
      <c r="I6" s="37" t="s">
        <v>19</v>
      </c>
      <c r="J6" s="37" t="s">
        <v>89</v>
      </c>
      <c r="K6" s="40" t="s">
        <v>73</v>
      </c>
      <c r="L6" s="106"/>
      <c r="M6" s="94"/>
      <c r="N6" s="92"/>
      <c r="O6" s="113"/>
      <c r="P6" s="93"/>
      <c r="Q6" s="93"/>
      <c r="R6" s="93"/>
      <c r="S6" s="94"/>
      <c r="T6" s="94"/>
      <c r="U6" s="94"/>
      <c r="V6" s="117"/>
    </row>
    <row r="7" spans="1:23" ht="43.5" customHeight="1">
      <c r="A7" s="7" t="s">
        <v>32</v>
      </c>
      <c r="B7" s="46">
        <f>'楠梓'!B19</f>
        <v>2</v>
      </c>
      <c r="C7" s="46">
        <f>'楠梓'!C19</f>
        <v>4</v>
      </c>
      <c r="D7" s="46">
        <f>'楠梓'!D19</f>
        <v>0</v>
      </c>
      <c r="E7" s="46">
        <f>'楠梓'!E19</f>
        <v>264</v>
      </c>
      <c r="F7" s="46">
        <f>'楠梓'!F19</f>
        <v>39</v>
      </c>
      <c r="G7" s="46">
        <f>'楠梓'!G19</f>
        <v>39</v>
      </c>
      <c r="H7" s="46">
        <f>'楠梓'!H19</f>
        <v>0</v>
      </c>
      <c r="I7" s="46">
        <f>'楠梓'!I19</f>
        <v>0</v>
      </c>
      <c r="J7" s="46">
        <f>'楠梓'!J19</f>
        <v>0</v>
      </c>
      <c r="K7" s="46">
        <f>'楠梓'!K19</f>
        <v>0</v>
      </c>
      <c r="L7" s="46">
        <f>'楠梓'!L19</f>
        <v>346</v>
      </c>
      <c r="M7" s="34">
        <f>'楠梓'!M19</f>
        <v>17299.05</v>
      </c>
      <c r="N7" s="32">
        <f>'楠梓'!N19</f>
        <v>68750</v>
      </c>
      <c r="O7" s="87">
        <f>'楠梓'!O19</f>
        <v>30</v>
      </c>
      <c r="P7" s="45">
        <f>'楠梓'!P19</f>
        <v>72</v>
      </c>
      <c r="Q7" s="45">
        <f>'楠梓'!Q19</f>
        <v>211</v>
      </c>
      <c r="R7" s="45">
        <f>'楠梓'!R19</f>
        <v>283</v>
      </c>
      <c r="S7" s="76">
        <f>'楠梓'!S19</f>
        <v>35412.29</v>
      </c>
      <c r="T7" s="18">
        <f>'楠梓'!T19</f>
        <v>70299.29999999999</v>
      </c>
      <c r="U7" s="18">
        <f>'楠梓'!U19</f>
        <v>62710.85</v>
      </c>
      <c r="V7" s="19">
        <f>'楠梓'!V19</f>
        <v>333404</v>
      </c>
      <c r="W7" s="2"/>
    </row>
    <row r="8" spans="1:23" ht="43.5" customHeight="1">
      <c r="A8" s="7" t="s">
        <v>33</v>
      </c>
      <c r="B8" s="46">
        <f>'左營'!B19</f>
        <v>3</v>
      </c>
      <c r="C8" s="46">
        <f>'左營'!C19</f>
        <v>5</v>
      </c>
      <c r="D8" s="46">
        <f>'左營'!D19</f>
        <v>0</v>
      </c>
      <c r="E8" s="46">
        <f>'左營'!E19</f>
        <v>0</v>
      </c>
      <c r="F8" s="46">
        <f>'左營'!F19</f>
        <v>46</v>
      </c>
      <c r="G8" s="46">
        <f>'左營'!G19</f>
        <v>249</v>
      </c>
      <c r="H8" s="46">
        <f>'左營'!H19</f>
        <v>42</v>
      </c>
      <c r="I8" s="46">
        <f>'左營'!I19</f>
        <v>0</v>
      </c>
      <c r="J8" s="46">
        <f>'左營'!J19</f>
        <v>0</v>
      </c>
      <c r="K8" s="46">
        <f>'左營'!K19</f>
        <v>0</v>
      </c>
      <c r="L8" s="46">
        <f>'左營'!L19</f>
        <v>342</v>
      </c>
      <c r="M8" s="75">
        <f>'左營'!M19</f>
        <v>70164.08</v>
      </c>
      <c r="N8" s="32">
        <f>'左營'!N19</f>
        <v>245000</v>
      </c>
      <c r="O8" s="88">
        <f>'左營'!O19</f>
        <v>24</v>
      </c>
      <c r="P8" s="46">
        <f>'左營'!P19</f>
        <v>61</v>
      </c>
      <c r="Q8" s="46">
        <f>'左營'!Q19</f>
        <v>76</v>
      </c>
      <c r="R8" s="46">
        <f>'左營'!R19</f>
        <v>137</v>
      </c>
      <c r="S8" s="18">
        <f>'左營'!S19</f>
        <v>16375.630000000001</v>
      </c>
      <c r="T8" s="18">
        <f>'左營'!T19</f>
        <v>39502.44</v>
      </c>
      <c r="U8" s="18">
        <f>'左營'!U19</f>
        <v>35674.869999999995</v>
      </c>
      <c r="V8" s="19">
        <f>'左營'!V19</f>
        <v>251488</v>
      </c>
      <c r="W8" s="2"/>
    </row>
    <row r="9" spans="1:23" ht="43.5" customHeight="1">
      <c r="A9" s="7" t="s">
        <v>34</v>
      </c>
      <c r="B9" s="46">
        <f>'鼓山'!B19</f>
        <v>6</v>
      </c>
      <c r="C9" s="46">
        <f>'鼓山'!C19</f>
        <v>24</v>
      </c>
      <c r="D9" s="46">
        <f>'鼓山'!D19</f>
        <v>0</v>
      </c>
      <c r="E9" s="46">
        <f>'鼓山'!E19</f>
        <v>2</v>
      </c>
      <c r="F9" s="46">
        <f>'鼓山'!F19</f>
        <v>40</v>
      </c>
      <c r="G9" s="46">
        <f>'鼓山'!G19</f>
        <v>173</v>
      </c>
      <c r="H9" s="46">
        <f>'鼓山'!H19</f>
        <v>259</v>
      </c>
      <c r="I9" s="46">
        <f>'鼓山'!I19</f>
        <v>24</v>
      </c>
      <c r="J9" s="46">
        <f>'鼓山'!J19</f>
        <v>0</v>
      </c>
      <c r="K9" s="46">
        <f>'鼓山'!K19</f>
        <v>0</v>
      </c>
      <c r="L9" s="45">
        <f>'鼓山'!L19</f>
        <v>522</v>
      </c>
      <c r="M9" s="81">
        <f>'鼓山'!M19</f>
        <v>118812.38</v>
      </c>
      <c r="N9" s="32">
        <f>'鼓山'!N19</f>
        <v>761612</v>
      </c>
      <c r="O9" s="87">
        <f>'鼓山'!O19</f>
        <v>2</v>
      </c>
      <c r="P9" s="45">
        <f>'鼓山'!P19</f>
        <v>4</v>
      </c>
      <c r="Q9" s="45">
        <f>'鼓山'!Q19</f>
        <v>4</v>
      </c>
      <c r="R9" s="45">
        <f>'鼓山'!R19</f>
        <v>8</v>
      </c>
      <c r="S9" s="73">
        <f>'鼓山'!S19</f>
        <v>1025</v>
      </c>
      <c r="T9" s="73">
        <f>'鼓山'!T19</f>
        <v>3040.42</v>
      </c>
      <c r="U9" s="73">
        <f>'鼓山'!U19</f>
        <v>2756.24</v>
      </c>
      <c r="V9" s="89">
        <f>'鼓山'!V19</f>
        <v>33000</v>
      </c>
      <c r="W9" s="2"/>
    </row>
    <row r="10" spans="1:255" s="13" customFormat="1" ht="43.5" customHeight="1">
      <c r="A10" s="48" t="s">
        <v>35</v>
      </c>
      <c r="B10" s="65">
        <f>'三民'!B19</f>
        <v>1</v>
      </c>
      <c r="C10" s="65">
        <f>'三民'!C19</f>
        <v>3</v>
      </c>
      <c r="D10" s="65">
        <f>'三民'!D19</f>
        <v>0</v>
      </c>
      <c r="E10" s="65">
        <f>'三民'!E19</f>
        <v>18</v>
      </c>
      <c r="F10" s="65">
        <f>'三民'!F19</f>
        <v>45</v>
      </c>
      <c r="G10" s="65">
        <f>'三民'!G19</f>
        <v>9</v>
      </c>
      <c r="H10" s="65">
        <f>'三民'!H19</f>
        <v>0</v>
      </c>
      <c r="I10" s="65">
        <f>'三民'!I19</f>
        <v>0</v>
      </c>
      <c r="J10" s="65">
        <f>'三民'!J19</f>
        <v>0</v>
      </c>
      <c r="K10" s="65">
        <f>'三民'!K19</f>
        <v>0</v>
      </c>
      <c r="L10" s="65">
        <f>'三民'!L19</f>
        <v>75</v>
      </c>
      <c r="M10" s="75">
        <f>'三民'!M19</f>
        <v>7259.91</v>
      </c>
      <c r="N10" s="84">
        <f>'三民'!N19</f>
        <v>29000</v>
      </c>
      <c r="O10" s="88">
        <f>'三民'!O19</f>
        <v>19</v>
      </c>
      <c r="P10" s="46">
        <f>'三民'!P19</f>
        <v>70</v>
      </c>
      <c r="Q10" s="46">
        <f>'三民'!Q19</f>
        <v>184</v>
      </c>
      <c r="R10" s="46">
        <f>'三民'!R19</f>
        <v>254</v>
      </c>
      <c r="S10" s="18">
        <f>'三民'!S19</f>
        <v>35061.82</v>
      </c>
      <c r="T10" s="18">
        <f>'三民'!T19</f>
        <v>86193</v>
      </c>
      <c r="U10" s="18">
        <f>'三民'!U19</f>
        <v>79203.37000000001</v>
      </c>
      <c r="V10" s="19">
        <f>'三民'!V19</f>
        <v>535400</v>
      </c>
      <c r="W10" s="14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3" ht="43.5" customHeight="1">
      <c r="A11" s="7" t="s">
        <v>38</v>
      </c>
      <c r="B11" s="46">
        <f>'新興'!B19</f>
        <v>1</v>
      </c>
      <c r="C11" s="46">
        <f>'新興'!C19</f>
        <v>2</v>
      </c>
      <c r="D11" s="46">
        <f>'新興'!D19</f>
        <v>0</v>
      </c>
      <c r="E11" s="46">
        <f>'新興'!E19</f>
        <v>0</v>
      </c>
      <c r="F11" s="46">
        <f>'新興'!F19</f>
        <v>62</v>
      </c>
      <c r="G11" s="46">
        <f>'新興'!G19</f>
        <v>0</v>
      </c>
      <c r="H11" s="46">
        <f>'新興'!H19</f>
        <v>0</v>
      </c>
      <c r="I11" s="46">
        <f>'新興'!I19</f>
        <v>0</v>
      </c>
      <c r="J11" s="46">
        <f>'新興'!J19</f>
        <v>0</v>
      </c>
      <c r="K11" s="46">
        <f>'新興'!K19</f>
        <v>0</v>
      </c>
      <c r="L11" s="45">
        <f>'新興'!L19</f>
        <v>64</v>
      </c>
      <c r="M11" s="75">
        <f>'新興'!M19</f>
        <v>4436.63</v>
      </c>
      <c r="N11" s="32">
        <f>'新興'!N19</f>
        <v>25000</v>
      </c>
      <c r="O11" s="87">
        <f>'新興'!O19</f>
        <v>1</v>
      </c>
      <c r="P11" s="45">
        <f>'新興'!P19</f>
        <v>4</v>
      </c>
      <c r="Q11" s="45">
        <f>'新興'!Q19</f>
        <v>0</v>
      </c>
      <c r="R11" s="45">
        <f>'新興'!R19</f>
        <v>4</v>
      </c>
      <c r="S11" s="73">
        <f>'新興'!S19</f>
        <v>409</v>
      </c>
      <c r="T11" s="73">
        <f>'新興'!T19</f>
        <v>1427.32</v>
      </c>
      <c r="U11" s="73">
        <f>'新興'!U19</f>
        <v>1298.83</v>
      </c>
      <c r="V11" s="89">
        <f>'新興'!V19</f>
        <v>12000</v>
      </c>
      <c r="W11" s="2"/>
    </row>
    <row r="12" spans="1:23" ht="43.5" customHeight="1">
      <c r="A12" s="48" t="s">
        <v>39</v>
      </c>
      <c r="B12" s="65">
        <f>'苓雅'!B19</f>
        <v>3</v>
      </c>
      <c r="C12" s="65">
        <f>'苓雅'!C19</f>
        <v>6</v>
      </c>
      <c r="D12" s="65">
        <f>'苓雅'!D19</f>
        <v>2</v>
      </c>
      <c r="E12" s="65">
        <f>'苓雅'!E19</f>
        <v>0</v>
      </c>
      <c r="F12" s="65">
        <f>'苓雅'!F19</f>
        <v>4</v>
      </c>
      <c r="G12" s="65">
        <f>'苓雅'!G19</f>
        <v>0</v>
      </c>
      <c r="H12" s="65">
        <f>'苓雅'!H19</f>
        <v>283</v>
      </c>
      <c r="I12" s="65">
        <f>'苓雅'!I19</f>
        <v>30</v>
      </c>
      <c r="J12" s="65">
        <f>'苓雅'!J19</f>
        <v>0</v>
      </c>
      <c r="K12" s="65">
        <f>'苓雅'!K19</f>
        <v>0</v>
      </c>
      <c r="L12" s="65">
        <f>'苓雅'!L19</f>
        <v>325</v>
      </c>
      <c r="M12" s="75">
        <f>'苓雅'!M19</f>
        <v>120055.5</v>
      </c>
      <c r="N12" s="32">
        <f>'苓雅'!N19</f>
        <v>1211600</v>
      </c>
      <c r="O12" s="88">
        <f>'苓雅'!O19</f>
        <v>4</v>
      </c>
      <c r="P12" s="46">
        <f>'苓雅'!P19</f>
        <v>1</v>
      </c>
      <c r="Q12" s="46">
        <f>'苓雅'!Q19</f>
        <v>9</v>
      </c>
      <c r="R12" s="46">
        <f>'苓雅'!R19</f>
        <v>10</v>
      </c>
      <c r="S12" s="75">
        <f>'苓雅'!S19</f>
        <v>898</v>
      </c>
      <c r="T12" s="75">
        <f>'苓雅'!T19</f>
        <v>2884.16</v>
      </c>
      <c r="U12" s="75">
        <f>'苓雅'!U19</f>
        <v>2547.11</v>
      </c>
      <c r="V12" s="89">
        <f>'苓雅'!V19</f>
        <v>19400</v>
      </c>
      <c r="W12" s="1"/>
    </row>
    <row r="13" spans="1:23" ht="43.5" customHeight="1">
      <c r="A13" s="7" t="s">
        <v>37</v>
      </c>
      <c r="B13" s="46">
        <f>'前金'!B19-'前金'!B15</f>
        <v>3</v>
      </c>
      <c r="C13" s="46">
        <f>'前金'!C19-'前金'!C15</f>
        <v>6</v>
      </c>
      <c r="D13" s="46">
        <f>'前金'!D19-'前金'!D15</f>
        <v>0</v>
      </c>
      <c r="E13" s="46">
        <f>'前金'!E19-'前金'!E15</f>
        <v>0</v>
      </c>
      <c r="F13" s="46">
        <f>'前金'!F19-'前金'!F15</f>
        <v>10</v>
      </c>
      <c r="G13" s="46">
        <f>'前金'!G19-'前金'!G15</f>
        <v>16</v>
      </c>
      <c r="H13" s="46">
        <f>'前金'!H19-'前金'!H15</f>
        <v>112</v>
      </c>
      <c r="I13" s="46">
        <f>'前金'!I19-'前金'!I15</f>
        <v>1</v>
      </c>
      <c r="J13" s="46">
        <f>'前金'!J19-'前金'!J15</f>
        <v>0</v>
      </c>
      <c r="K13" s="46">
        <f>'前金'!K19-'前金'!K15</f>
        <v>0</v>
      </c>
      <c r="L13" s="46">
        <f>'前金'!L19-'前金'!L15</f>
        <v>145</v>
      </c>
      <c r="M13" s="75">
        <f>'前金'!M19-'前金'!M15</f>
        <v>45115.84999999999</v>
      </c>
      <c r="N13" s="84">
        <f>'前金'!N19-'前金'!N15</f>
        <v>295300</v>
      </c>
      <c r="O13" s="88">
        <f>'前金'!O19</f>
        <v>3</v>
      </c>
      <c r="P13" s="46">
        <f>'前金'!P19</f>
        <v>5</v>
      </c>
      <c r="Q13" s="46">
        <f>'前金'!Q19</f>
        <v>5</v>
      </c>
      <c r="R13" s="46">
        <f>'前金'!R19</f>
        <v>10</v>
      </c>
      <c r="S13" s="82">
        <f>'前金'!S19</f>
        <v>884</v>
      </c>
      <c r="T13" s="82">
        <f>'前金'!T19</f>
        <v>2753.0699999999997</v>
      </c>
      <c r="U13" s="82">
        <f>'前金'!U19</f>
        <v>2411.73</v>
      </c>
      <c r="V13" s="89">
        <f>'前金'!V19</f>
        <v>19900</v>
      </c>
      <c r="W13" s="2"/>
    </row>
    <row r="14" spans="1:23" ht="43.5" customHeight="1">
      <c r="A14" s="7" t="s">
        <v>36</v>
      </c>
      <c r="B14" s="46">
        <f>'鹽埕'!B19</f>
        <v>0</v>
      </c>
      <c r="C14" s="46">
        <f>'鹽埕'!C19</f>
        <v>0</v>
      </c>
      <c r="D14" s="46">
        <f>'鹽埕'!D19</f>
        <v>0</v>
      </c>
      <c r="E14" s="46">
        <f>'鹽埕'!E19</f>
        <v>0</v>
      </c>
      <c r="F14" s="46">
        <f>'鹽埕'!F19</f>
        <v>0</v>
      </c>
      <c r="G14" s="46">
        <f>'鹽埕'!G19</f>
        <v>0</v>
      </c>
      <c r="H14" s="46">
        <f>'鹽埕'!H19</f>
        <v>0</v>
      </c>
      <c r="I14" s="46">
        <f>'鹽埕'!I19</f>
        <v>0</v>
      </c>
      <c r="J14" s="46">
        <f>'鹽埕'!J19</f>
        <v>0</v>
      </c>
      <c r="K14" s="46">
        <f>'鹽埕'!K19</f>
        <v>0</v>
      </c>
      <c r="L14" s="45">
        <f>'鹽埕'!L19</f>
        <v>0</v>
      </c>
      <c r="M14" s="34">
        <f>'鹽埕'!M19</f>
        <v>0</v>
      </c>
      <c r="N14" s="32">
        <f>'鹽埕'!N19</f>
        <v>0</v>
      </c>
      <c r="O14" s="87">
        <f>'鹽埕'!O19</f>
        <v>0</v>
      </c>
      <c r="P14" s="45">
        <f>'鹽埕'!P19</f>
        <v>0</v>
      </c>
      <c r="Q14" s="45">
        <f>'鹽埕'!Q19</f>
        <v>0</v>
      </c>
      <c r="R14" s="45">
        <f>'鹽埕'!R19</f>
        <v>0</v>
      </c>
      <c r="S14" s="73">
        <f>'鹽埕'!S19</f>
        <v>0</v>
      </c>
      <c r="T14" s="73">
        <f>'鹽埕'!T19</f>
        <v>0</v>
      </c>
      <c r="U14" s="73">
        <f>'鹽埕'!U19</f>
        <v>0</v>
      </c>
      <c r="V14" s="89">
        <f>'鹽埕'!V19</f>
        <v>0</v>
      </c>
      <c r="W14" s="2"/>
    </row>
    <row r="15" spans="1:23" ht="43.5" customHeight="1">
      <c r="A15" s="48" t="s">
        <v>40</v>
      </c>
      <c r="B15" s="65">
        <f>'前鎮'!B19</f>
        <v>5</v>
      </c>
      <c r="C15" s="65">
        <f>'前鎮'!C19</f>
        <v>12</v>
      </c>
      <c r="D15" s="65">
        <f>'前鎮'!D19</f>
        <v>28</v>
      </c>
      <c r="E15" s="65">
        <f>'前鎮'!E19</f>
        <v>0</v>
      </c>
      <c r="F15" s="65">
        <f>'前鎮'!F19</f>
        <v>56</v>
      </c>
      <c r="G15" s="65">
        <f>'前鎮'!G19</f>
        <v>211</v>
      </c>
      <c r="H15" s="65">
        <f>'前鎮'!H19</f>
        <v>40</v>
      </c>
      <c r="I15" s="65">
        <f>'前鎮'!I19</f>
        <v>0</v>
      </c>
      <c r="J15" s="65">
        <f>'前鎮'!J19</f>
        <v>0</v>
      </c>
      <c r="K15" s="65">
        <f>'前鎮'!K19</f>
        <v>0</v>
      </c>
      <c r="L15" s="65">
        <f>'前鎮'!L19</f>
        <v>347</v>
      </c>
      <c r="M15" s="66">
        <f>'前鎮'!M19</f>
        <v>75925.95</v>
      </c>
      <c r="N15" s="31">
        <f>'前鎮'!N19</f>
        <v>608000</v>
      </c>
      <c r="O15" s="88">
        <f>'前鎮'!O19</f>
        <v>9</v>
      </c>
      <c r="P15" s="46">
        <f>'前鎮'!P19</f>
        <v>34</v>
      </c>
      <c r="Q15" s="46">
        <f>'前鎮'!Q19</f>
        <v>31</v>
      </c>
      <c r="R15" s="46">
        <f>'前鎮'!R19</f>
        <v>65</v>
      </c>
      <c r="S15" s="75">
        <f>'前鎮'!S19</f>
        <v>5776.06</v>
      </c>
      <c r="T15" s="75">
        <f>'前鎮'!T19</f>
        <v>14614.7</v>
      </c>
      <c r="U15" s="75">
        <f>'前鎮'!U19</f>
        <v>12680.32</v>
      </c>
      <c r="V15" s="89">
        <f>'前鎮'!V19</f>
        <v>80300</v>
      </c>
      <c r="W15" s="2"/>
    </row>
    <row r="16" spans="1:23" ht="43.5" customHeight="1">
      <c r="A16" s="7" t="s">
        <v>41</v>
      </c>
      <c r="B16" s="46">
        <f>'小港'!B19</f>
        <v>0</v>
      </c>
      <c r="C16" s="46">
        <f>'小港'!C19</f>
        <v>0</v>
      </c>
      <c r="D16" s="46">
        <f>'小港'!D19</f>
        <v>0</v>
      </c>
      <c r="E16" s="46">
        <f>'小港'!E19</f>
        <v>0</v>
      </c>
      <c r="F16" s="46">
        <f>'小港'!F19</f>
        <v>0</v>
      </c>
      <c r="G16" s="46">
        <f>'小港'!G19</f>
        <v>0</v>
      </c>
      <c r="H16" s="46">
        <f>'小港'!H19</f>
        <v>0</v>
      </c>
      <c r="I16" s="46">
        <f>'小港'!I19</f>
        <v>0</v>
      </c>
      <c r="J16" s="46">
        <f>'小港'!J19</f>
        <v>0</v>
      </c>
      <c r="K16" s="46">
        <f>'小港'!K19</f>
        <v>0</v>
      </c>
      <c r="L16" s="45">
        <f>'小港'!L19</f>
        <v>0</v>
      </c>
      <c r="M16" s="34">
        <f>'小港'!M19</f>
        <v>0</v>
      </c>
      <c r="N16" s="32">
        <f>'小港'!N19</f>
        <v>0</v>
      </c>
      <c r="O16" s="87">
        <f>'小港'!O19</f>
        <v>15</v>
      </c>
      <c r="P16" s="45">
        <f>'小港'!P19</f>
        <v>6</v>
      </c>
      <c r="Q16" s="45">
        <f>'小港'!Q19</f>
        <v>134</v>
      </c>
      <c r="R16" s="45">
        <f>'小港'!R19</f>
        <v>140</v>
      </c>
      <c r="S16" s="75">
        <f>'小港'!S19</f>
        <v>15104.67</v>
      </c>
      <c r="T16" s="75">
        <f>'小港'!T19</f>
        <v>27581.969999999998</v>
      </c>
      <c r="U16" s="75">
        <f>'小港'!U19</f>
        <v>24782.96</v>
      </c>
      <c r="V16" s="89">
        <f>'小港'!V19</f>
        <v>108940</v>
      </c>
      <c r="W16" s="2"/>
    </row>
    <row r="17" spans="1:22" s="3" customFormat="1" ht="49.5" customHeight="1" thickBot="1">
      <c r="A17" s="5" t="s">
        <v>82</v>
      </c>
      <c r="B17" s="47">
        <f aca="true" t="shared" si="0" ref="B17:V17">SUM(B7:B16)</f>
        <v>24</v>
      </c>
      <c r="C17" s="47">
        <f t="shared" si="0"/>
        <v>62</v>
      </c>
      <c r="D17" s="47">
        <f t="shared" si="0"/>
        <v>30</v>
      </c>
      <c r="E17" s="47">
        <f t="shared" si="0"/>
        <v>284</v>
      </c>
      <c r="F17" s="47">
        <f t="shared" si="0"/>
        <v>302</v>
      </c>
      <c r="G17" s="47">
        <f t="shared" si="0"/>
        <v>697</v>
      </c>
      <c r="H17" s="47">
        <f t="shared" si="0"/>
        <v>736</v>
      </c>
      <c r="I17" s="47">
        <f t="shared" si="0"/>
        <v>55</v>
      </c>
      <c r="J17" s="47">
        <f t="shared" si="0"/>
        <v>0</v>
      </c>
      <c r="K17" s="47">
        <f t="shared" si="0"/>
        <v>0</v>
      </c>
      <c r="L17" s="47">
        <f t="shared" si="0"/>
        <v>2166</v>
      </c>
      <c r="M17" s="50">
        <f t="shared" si="0"/>
        <v>459069.35000000003</v>
      </c>
      <c r="N17" s="72">
        <f t="shared" si="0"/>
        <v>3244262</v>
      </c>
      <c r="O17" s="90">
        <f t="shared" si="0"/>
        <v>107</v>
      </c>
      <c r="P17" s="58">
        <f t="shared" si="0"/>
        <v>257</v>
      </c>
      <c r="Q17" s="58">
        <f t="shared" si="0"/>
        <v>654</v>
      </c>
      <c r="R17" s="58">
        <f t="shared" si="0"/>
        <v>911</v>
      </c>
      <c r="S17" s="50">
        <f t="shared" si="0"/>
        <v>110946.46999999999</v>
      </c>
      <c r="T17" s="50">
        <f t="shared" si="0"/>
        <v>248296.38</v>
      </c>
      <c r="U17" s="50">
        <f t="shared" si="0"/>
        <v>224066.28</v>
      </c>
      <c r="V17" s="91">
        <f t="shared" si="0"/>
        <v>1393832</v>
      </c>
    </row>
  </sheetData>
  <mergeCells count="22">
    <mergeCell ref="A1:V1"/>
    <mergeCell ref="A2:V2"/>
    <mergeCell ref="A4:A6"/>
    <mergeCell ref="B4:B6"/>
    <mergeCell ref="C4:L4"/>
    <mergeCell ref="M4:M6"/>
    <mergeCell ref="N4:N6"/>
    <mergeCell ref="O4:O6"/>
    <mergeCell ref="B3:N3"/>
    <mergeCell ref="S4:S6"/>
    <mergeCell ref="P5:P6"/>
    <mergeCell ref="Q5:Q6"/>
    <mergeCell ref="O3:V3"/>
    <mergeCell ref="V4:V6"/>
    <mergeCell ref="U4:U6"/>
    <mergeCell ref="R5:R6"/>
    <mergeCell ref="T4:T6"/>
    <mergeCell ref="P4:R4"/>
    <mergeCell ref="D5:D6"/>
    <mergeCell ref="C5:C6"/>
    <mergeCell ref="E5:K5"/>
    <mergeCell ref="L5:L6"/>
  </mergeCells>
  <printOptions horizontalCentered="1"/>
  <pageMargins left="0.3937007874015748" right="0.3937007874015748" top="0.7874015748031497" bottom="0.5905511811023623" header="0.5118110236220472" footer="0.31496062992125984"/>
  <pageSetup fitToHeight="1" fitToWidth="1" horizontalDpi="720" verticalDpi="72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Z19"/>
  <sheetViews>
    <sheetView workbookViewId="0" topLeftCell="A1">
      <pane ySplit="6" topLeftCell="BM7" activePane="bottomLeft" state="frozen"/>
      <selection pane="topLeft" activeCell="A1" sqref="A1"/>
      <selection pane="bottomLeft" activeCell="C22" sqref="C22"/>
    </sheetView>
  </sheetViews>
  <sheetFormatPr defaultColWidth="9.00390625" defaultRowHeight="16.5"/>
  <cols>
    <col min="1" max="1" width="7.75390625" style="0" customWidth="1"/>
    <col min="2" max="2" width="4.625" style="0" customWidth="1"/>
    <col min="3" max="6" width="5.375" style="0" customWidth="1"/>
    <col min="7" max="7" width="6.875" style="0" customWidth="1"/>
    <col min="8" max="11" width="5.375" style="0" customWidth="1"/>
    <col min="12" max="12" width="6.875" style="0" customWidth="1"/>
    <col min="13" max="13" width="11.875" style="0" customWidth="1"/>
    <col min="14" max="14" width="9.875" style="0" customWidth="1"/>
    <col min="15" max="15" width="4.625" style="0" customWidth="1"/>
    <col min="16" max="17" width="5.875" style="0" customWidth="1"/>
    <col min="18" max="18" width="6.375" style="0" customWidth="1"/>
    <col min="19" max="19" width="11.375" style="0" customWidth="1"/>
    <col min="20" max="20" width="11.625" style="0" customWidth="1"/>
    <col min="21" max="21" width="11.00390625" style="0" customWidth="1"/>
    <col min="22" max="22" width="12.375" style="0" customWidth="1"/>
    <col min="25" max="16384" width="0" style="0" hidden="1" customWidth="1"/>
  </cols>
  <sheetData>
    <row r="1" spans="1:22" ht="34.5" customHeight="1">
      <c r="A1" s="107" t="s">
        <v>92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2" ht="28.5" customHeight="1" thickBot="1">
      <c r="A2" s="108" t="str">
        <f>'楠梓'!A2</f>
        <v>(自98年1月1日至98年12月31日止)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s="3" customFormat="1" ht="24.75" customHeight="1">
      <c r="A3" s="41" t="s">
        <v>81</v>
      </c>
      <c r="B3" s="109" t="s">
        <v>50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1"/>
      <c r="O3" s="118" t="s">
        <v>51</v>
      </c>
      <c r="P3" s="110"/>
      <c r="Q3" s="110"/>
      <c r="R3" s="110"/>
      <c r="S3" s="110"/>
      <c r="T3" s="110"/>
      <c r="U3" s="110"/>
      <c r="V3" s="119"/>
    </row>
    <row r="4" spans="1:22" s="3" customFormat="1" ht="21.75" customHeight="1">
      <c r="A4" s="112" t="s">
        <v>80</v>
      </c>
      <c r="B4" s="105" t="s">
        <v>52</v>
      </c>
      <c r="C4" s="102" t="s">
        <v>53</v>
      </c>
      <c r="D4" s="103"/>
      <c r="E4" s="103"/>
      <c r="F4" s="103"/>
      <c r="G4" s="103"/>
      <c r="H4" s="103"/>
      <c r="I4" s="103"/>
      <c r="J4" s="103"/>
      <c r="K4" s="103"/>
      <c r="L4" s="104"/>
      <c r="M4" s="94" t="s">
        <v>79</v>
      </c>
      <c r="N4" s="92" t="s">
        <v>75</v>
      </c>
      <c r="O4" s="113" t="s">
        <v>52</v>
      </c>
      <c r="P4" s="98" t="s">
        <v>53</v>
      </c>
      <c r="Q4" s="98"/>
      <c r="R4" s="98"/>
      <c r="S4" s="94" t="s">
        <v>76</v>
      </c>
      <c r="T4" s="94" t="s">
        <v>77</v>
      </c>
      <c r="U4" s="94" t="s">
        <v>78</v>
      </c>
      <c r="V4" s="117" t="s">
        <v>90</v>
      </c>
    </row>
    <row r="5" spans="1:22" s="3" customFormat="1" ht="21.75" customHeight="1">
      <c r="A5" s="112"/>
      <c r="B5" s="120"/>
      <c r="C5" s="93" t="s">
        <v>54</v>
      </c>
      <c r="D5" s="105" t="s">
        <v>55</v>
      </c>
      <c r="E5" s="102" t="s">
        <v>56</v>
      </c>
      <c r="F5" s="103"/>
      <c r="G5" s="103"/>
      <c r="H5" s="103"/>
      <c r="I5" s="103"/>
      <c r="J5" s="103"/>
      <c r="K5" s="104"/>
      <c r="L5" s="93" t="s">
        <v>57</v>
      </c>
      <c r="M5" s="94"/>
      <c r="N5" s="92"/>
      <c r="O5" s="113"/>
      <c r="P5" s="93" t="s">
        <v>54</v>
      </c>
      <c r="Q5" s="93" t="s">
        <v>58</v>
      </c>
      <c r="R5" s="93" t="s">
        <v>57</v>
      </c>
      <c r="S5" s="94"/>
      <c r="T5" s="94"/>
      <c r="U5" s="94"/>
      <c r="V5" s="117"/>
    </row>
    <row r="6" spans="1:22" s="3" customFormat="1" ht="21.75" customHeight="1">
      <c r="A6" s="112"/>
      <c r="B6" s="106"/>
      <c r="C6" s="93"/>
      <c r="D6" s="106"/>
      <c r="E6" s="37" t="s">
        <v>5</v>
      </c>
      <c r="F6" s="37" t="s">
        <v>0</v>
      </c>
      <c r="G6" s="37" t="s">
        <v>17</v>
      </c>
      <c r="H6" s="37" t="s">
        <v>18</v>
      </c>
      <c r="I6" s="37" t="s">
        <v>19</v>
      </c>
      <c r="J6" s="37" t="s">
        <v>89</v>
      </c>
      <c r="K6" s="38" t="s">
        <v>59</v>
      </c>
      <c r="L6" s="93"/>
      <c r="M6" s="94"/>
      <c r="N6" s="92"/>
      <c r="O6" s="113"/>
      <c r="P6" s="93"/>
      <c r="Q6" s="93"/>
      <c r="R6" s="93"/>
      <c r="S6" s="94"/>
      <c r="T6" s="94"/>
      <c r="U6" s="94"/>
      <c r="V6" s="117"/>
    </row>
    <row r="7" spans="1:26" ht="33" customHeight="1">
      <c r="A7" s="7" t="s">
        <v>20</v>
      </c>
      <c r="B7" s="29">
        <f>'[4]1月'!F$11</f>
        <v>0</v>
      </c>
      <c r="C7" s="29"/>
      <c r="D7" s="29"/>
      <c r="E7" s="29"/>
      <c r="F7" s="29"/>
      <c r="G7" s="29"/>
      <c r="H7" s="29"/>
      <c r="I7" s="29"/>
      <c r="J7" s="29"/>
      <c r="K7" s="29"/>
      <c r="L7" s="29">
        <f>'[4]1月'!P$11</f>
        <v>0</v>
      </c>
      <c r="M7" s="34">
        <f>'[4]1月'!Q$11</f>
        <v>0</v>
      </c>
      <c r="N7" s="32">
        <f>'[4]1月'!R$11</f>
        <v>0</v>
      </c>
      <c r="O7" s="29">
        <f>'[4]1月'!S$11</f>
        <v>1</v>
      </c>
      <c r="P7" s="29">
        <f>'[4]1月'!T$11</f>
        <v>0</v>
      </c>
      <c r="Q7" s="29">
        <f>'[4]1月'!U$11</f>
        <v>8</v>
      </c>
      <c r="R7" s="29">
        <f>'[4]1月'!V$11</f>
        <v>8</v>
      </c>
      <c r="S7" s="49">
        <f>'[4]1月'!W$11</f>
        <v>611.94</v>
      </c>
      <c r="T7" s="49">
        <f>'[4]1月'!X$11</f>
        <v>1488.12</v>
      </c>
      <c r="U7" s="49">
        <f>'[4]1月'!Y$11</f>
        <v>1325.66</v>
      </c>
      <c r="V7" s="19">
        <f>'[4]1月'!Z$11</f>
        <v>11000</v>
      </c>
      <c r="W7" s="2"/>
      <c r="Z7" s="11"/>
    </row>
    <row r="8" spans="1:23" ht="33" customHeight="1">
      <c r="A8" s="7" t="s">
        <v>21</v>
      </c>
      <c r="B8" s="30">
        <f>'[4]2月'!F$11</f>
        <v>0</v>
      </c>
      <c r="C8" s="30"/>
      <c r="D8" s="30"/>
      <c r="E8" s="30"/>
      <c r="F8" s="30"/>
      <c r="G8" s="30"/>
      <c r="H8" s="30"/>
      <c r="I8" s="30"/>
      <c r="J8" s="30"/>
      <c r="K8" s="30"/>
      <c r="L8" s="30">
        <f>'[4]2月'!P$11</f>
        <v>0</v>
      </c>
      <c r="M8" s="34">
        <f>'[4]2月'!Q$11</f>
        <v>0</v>
      </c>
      <c r="N8" s="32">
        <f>'[4]2月'!R$11</f>
        <v>0</v>
      </c>
      <c r="O8" s="30">
        <f>'[4]2月'!S$11</f>
        <v>3</v>
      </c>
      <c r="P8" s="30">
        <f>'[4]2月'!T$11</f>
        <v>0</v>
      </c>
      <c r="Q8" s="30">
        <f>'[4]2月'!U$11</f>
        <v>8</v>
      </c>
      <c r="R8" s="30">
        <f>'[4]2月'!V$11</f>
        <v>8</v>
      </c>
      <c r="S8" s="49">
        <f>'[4]2月'!W$11</f>
        <v>927.27</v>
      </c>
      <c r="T8" s="49">
        <f>'[4]2月'!X$11</f>
        <v>2217.54</v>
      </c>
      <c r="U8" s="49">
        <f>'[4]2月'!Y$11</f>
        <v>1959.04</v>
      </c>
      <c r="V8" s="19">
        <f>'[4]2月'!Z$11</f>
        <v>15100</v>
      </c>
      <c r="W8" s="2"/>
    </row>
    <row r="9" spans="1:23" ht="33" customHeight="1">
      <c r="A9" s="48" t="s">
        <v>22</v>
      </c>
      <c r="B9" s="16">
        <f>'[4]3月'!F$10</f>
        <v>0</v>
      </c>
      <c r="C9" s="16"/>
      <c r="D9" s="16"/>
      <c r="E9" s="16"/>
      <c r="F9" s="16"/>
      <c r="G9" s="16"/>
      <c r="H9" s="16"/>
      <c r="I9" s="16"/>
      <c r="J9" s="16"/>
      <c r="K9" s="16"/>
      <c r="L9" s="16">
        <f>'[4]3月'!P$10</f>
        <v>0</v>
      </c>
      <c r="M9" s="34">
        <f>'[4]3月'!Q$10</f>
        <v>0</v>
      </c>
      <c r="N9" s="32">
        <f>'[4]3月'!R$10</f>
        <v>0</v>
      </c>
      <c r="O9" s="16">
        <f>'[4]3月'!S$10</f>
        <v>1</v>
      </c>
      <c r="P9" s="16">
        <f>'[4]3月'!T$10</f>
        <v>0</v>
      </c>
      <c r="Q9" s="16">
        <f>'[4]3月'!U$10</f>
        <v>4</v>
      </c>
      <c r="R9" s="16">
        <f>'[4]3月'!V$10</f>
        <v>4</v>
      </c>
      <c r="S9" s="49">
        <f>'[4]3月'!W$10</f>
        <v>566</v>
      </c>
      <c r="T9" s="49">
        <f>'[4]3月'!X$10</f>
        <v>1149.47</v>
      </c>
      <c r="U9" s="49">
        <f>'[4]3月'!Y$10</f>
        <v>1034.81</v>
      </c>
      <c r="V9" s="19">
        <f>'[4]3月'!Z$10</f>
        <v>7500</v>
      </c>
      <c r="W9" s="2"/>
    </row>
    <row r="10" spans="1:23" ht="33" customHeight="1">
      <c r="A10" s="7" t="s">
        <v>23</v>
      </c>
      <c r="B10" s="29">
        <v>0</v>
      </c>
      <c r="C10" s="29"/>
      <c r="D10" s="29"/>
      <c r="E10" s="29"/>
      <c r="F10" s="29"/>
      <c r="G10" s="29"/>
      <c r="H10" s="29"/>
      <c r="I10" s="29"/>
      <c r="J10" s="29"/>
      <c r="K10" s="29"/>
      <c r="L10" s="29">
        <v>0</v>
      </c>
      <c r="M10" s="34">
        <v>0</v>
      </c>
      <c r="N10" s="32">
        <v>0</v>
      </c>
      <c r="O10" s="29">
        <v>0</v>
      </c>
      <c r="P10" s="29"/>
      <c r="Q10" s="29"/>
      <c r="R10" s="29">
        <v>0</v>
      </c>
      <c r="S10" s="34">
        <v>0</v>
      </c>
      <c r="T10" s="34">
        <v>0</v>
      </c>
      <c r="U10" s="34">
        <v>0</v>
      </c>
      <c r="V10" s="17">
        <v>0</v>
      </c>
      <c r="W10" s="2"/>
    </row>
    <row r="11" spans="1:23" ht="33" customHeight="1">
      <c r="A11" s="7" t="s">
        <v>24</v>
      </c>
      <c r="B11" s="29">
        <f>'[4]5月'!F$11</f>
        <v>0</v>
      </c>
      <c r="C11" s="29"/>
      <c r="D11" s="29"/>
      <c r="E11" s="29"/>
      <c r="F11" s="29"/>
      <c r="G11" s="29"/>
      <c r="H11" s="29"/>
      <c r="I11" s="29"/>
      <c r="J11" s="29"/>
      <c r="K11" s="29"/>
      <c r="L11" s="29">
        <f>'[4]5月'!P$11</f>
        <v>0</v>
      </c>
      <c r="M11" s="34">
        <f>'[4]5月'!Q$11</f>
        <v>0</v>
      </c>
      <c r="N11" s="32">
        <f>'[4]5月'!R$11</f>
        <v>0</v>
      </c>
      <c r="O11" s="29">
        <f>'[4]5月'!S$11</f>
        <v>1</v>
      </c>
      <c r="P11" s="29">
        <f>'[4]5月'!T$11</f>
        <v>0</v>
      </c>
      <c r="Q11" s="29">
        <f>'[4]5月'!U$11</f>
        <v>1</v>
      </c>
      <c r="R11" s="29">
        <f>'[4]5月'!V$11</f>
        <v>1</v>
      </c>
      <c r="S11" s="49">
        <f>'[4]5月'!W$11</f>
        <v>206.59</v>
      </c>
      <c r="T11" s="49">
        <f>'[4]5月'!X$11</f>
        <v>429.98</v>
      </c>
      <c r="U11" s="49">
        <f>'[4]5月'!Y$11</f>
        <v>398.42</v>
      </c>
      <c r="V11" s="19">
        <f>'[4]5月'!Z$11</f>
        <v>3500</v>
      </c>
      <c r="W11" s="2"/>
    </row>
    <row r="12" spans="1:23" ht="33" customHeight="1">
      <c r="A12" s="7" t="s">
        <v>25</v>
      </c>
      <c r="B12" s="29">
        <f>'[4]6月'!F$10</f>
        <v>0</v>
      </c>
      <c r="C12" s="29"/>
      <c r="D12" s="29"/>
      <c r="E12" s="29"/>
      <c r="F12" s="29"/>
      <c r="G12" s="29"/>
      <c r="H12" s="29"/>
      <c r="I12" s="29"/>
      <c r="J12" s="29"/>
      <c r="K12" s="29"/>
      <c r="L12" s="29">
        <f>'[4]6月'!P$10</f>
        <v>0</v>
      </c>
      <c r="M12" s="34">
        <f>'[4]6月'!Q$10</f>
        <v>0</v>
      </c>
      <c r="N12" s="32">
        <f>'[4]6月'!R$10</f>
        <v>0</v>
      </c>
      <c r="O12" s="29">
        <f>'[4]6月'!S$10</f>
        <v>4</v>
      </c>
      <c r="P12" s="29">
        <f>'[4]6月'!T$10</f>
        <v>38</v>
      </c>
      <c r="Q12" s="29">
        <f>'[4]6月'!U$10</f>
        <v>11</v>
      </c>
      <c r="R12" s="29">
        <f>'[4]6月'!V$10</f>
        <v>49</v>
      </c>
      <c r="S12" s="49">
        <f>'[4]6月'!W$10</f>
        <v>5157.71</v>
      </c>
      <c r="T12" s="49">
        <f>'[4]6月'!X$10</f>
        <v>12658.119999999999</v>
      </c>
      <c r="U12" s="49">
        <f>'[4]6月'!Y$10</f>
        <v>11597.05</v>
      </c>
      <c r="V12" s="19">
        <f>'[4]6月'!Z$10</f>
        <v>62500</v>
      </c>
      <c r="W12" s="2"/>
    </row>
    <row r="13" spans="1:23" ht="33" customHeight="1">
      <c r="A13" s="7" t="s">
        <v>26</v>
      </c>
      <c r="B13" s="29">
        <f>'[4]7月'!F$10</f>
        <v>0</v>
      </c>
      <c r="C13" s="29"/>
      <c r="D13" s="29"/>
      <c r="E13" s="29"/>
      <c r="F13" s="29"/>
      <c r="G13" s="29"/>
      <c r="H13" s="29"/>
      <c r="I13" s="29"/>
      <c r="J13" s="29"/>
      <c r="K13" s="29"/>
      <c r="L13" s="29">
        <f>'[4]7月'!P$10</f>
        <v>0</v>
      </c>
      <c r="M13" s="34">
        <f>'[4]7月'!Q$10</f>
        <v>0</v>
      </c>
      <c r="N13" s="32">
        <f>'[4]7月'!R$10</f>
        <v>0</v>
      </c>
      <c r="O13" s="29">
        <f>'[4]7月'!S$10</f>
        <v>1</v>
      </c>
      <c r="P13" s="29">
        <f>'[4]7月'!T$10</f>
        <v>0</v>
      </c>
      <c r="Q13" s="29">
        <f>'[4]7月'!U$10</f>
        <v>6</v>
      </c>
      <c r="R13" s="29">
        <f>'[4]7月'!V$10</f>
        <v>6</v>
      </c>
      <c r="S13" s="49">
        <f>'[4]7月'!W$10</f>
        <v>965.52</v>
      </c>
      <c r="T13" s="49">
        <f>'[4]7月'!X$10</f>
        <v>2212.19</v>
      </c>
      <c r="U13" s="49">
        <f>'[4]7月'!Y$10</f>
        <v>1968.19</v>
      </c>
      <c r="V13" s="19">
        <f>'[4]7月'!Z$10</f>
        <v>15290</v>
      </c>
      <c r="W13" s="1"/>
    </row>
    <row r="14" spans="1:23" ht="33" customHeight="1">
      <c r="A14" s="48" t="s">
        <v>27</v>
      </c>
      <c r="B14" s="28">
        <f>'[4]8月'!F$9</f>
        <v>1</v>
      </c>
      <c r="C14" s="28">
        <f>'[4]8月'!G$9</f>
        <v>4</v>
      </c>
      <c r="D14" s="28">
        <f>'[4]8月'!H$9</f>
        <v>0</v>
      </c>
      <c r="E14" s="28">
        <f>'[4]8月'!I$9</f>
        <v>0</v>
      </c>
      <c r="F14" s="28">
        <f>'[4]8月'!J$9</f>
        <v>0</v>
      </c>
      <c r="G14" s="28">
        <f>'[4]8月'!K$9</f>
        <v>41</v>
      </c>
      <c r="H14" s="28">
        <f>'[4]8月'!L$9</f>
        <v>42</v>
      </c>
      <c r="I14" s="28">
        <f>'[4]8月'!M$9</f>
        <v>0</v>
      </c>
      <c r="J14" s="28">
        <f>'[4]8月'!N$9</f>
        <v>0</v>
      </c>
      <c r="K14" s="28">
        <f>'[4]8月'!O$9</f>
        <v>0</v>
      </c>
      <c r="L14" s="28">
        <f>'[4]8月'!P$9</f>
        <v>87</v>
      </c>
      <c r="M14" s="66">
        <f>'[4]8月'!Q$9</f>
        <v>13516.1</v>
      </c>
      <c r="N14" s="31">
        <f>'[4]8月'!R$9</f>
        <v>67000</v>
      </c>
      <c r="O14" s="30">
        <f>'[4]8月'!S$9</f>
        <v>2</v>
      </c>
      <c r="P14" s="28">
        <f>'[4]8月'!T$9</f>
        <v>4</v>
      </c>
      <c r="Q14" s="28">
        <f>'[4]8月'!U$9</f>
        <v>7</v>
      </c>
      <c r="R14" s="28">
        <f>'[4]8月'!V$9</f>
        <v>11</v>
      </c>
      <c r="S14" s="49">
        <f>'[4]8月'!W$9</f>
        <v>1366.6899999999998</v>
      </c>
      <c r="T14" s="49">
        <f>'[4]8月'!X$9</f>
        <v>3679.68</v>
      </c>
      <c r="U14" s="49">
        <f>'[4]8月'!Y$9</f>
        <v>3338.66</v>
      </c>
      <c r="V14" s="19">
        <f>'[4]8月'!Z$9</f>
        <v>26700</v>
      </c>
      <c r="W14" s="1"/>
    </row>
    <row r="15" spans="1:23" ht="33" customHeight="1">
      <c r="A15" s="7" t="s">
        <v>2</v>
      </c>
      <c r="B15" s="16">
        <f>'[4]9月'!F$11</f>
        <v>1</v>
      </c>
      <c r="C15" s="16">
        <f>'[4]9月'!G$11</f>
        <v>1</v>
      </c>
      <c r="D15" s="16">
        <f>'[4]9月'!H$11</f>
        <v>0</v>
      </c>
      <c r="E15" s="16">
        <f>'[4]9月'!I$11</f>
        <v>0</v>
      </c>
      <c r="F15" s="16">
        <f>'[4]9月'!J$11</f>
        <v>2</v>
      </c>
      <c r="G15" s="16">
        <f>'[4]9月'!K$11</f>
        <v>208</v>
      </c>
      <c r="H15" s="16">
        <f>'[4]9月'!L$11</f>
        <v>0</v>
      </c>
      <c r="I15" s="16">
        <f>'[4]9月'!M$11</f>
        <v>0</v>
      </c>
      <c r="J15" s="16">
        <f>'[4]9月'!N$11</f>
        <v>0</v>
      </c>
      <c r="K15" s="16">
        <f>'[4]9月'!O$11</f>
        <v>0</v>
      </c>
      <c r="L15" s="16">
        <f>'[4]9月'!P$11</f>
        <v>211</v>
      </c>
      <c r="M15" s="66">
        <f>'[4]9月'!Q$11</f>
        <v>53475.46</v>
      </c>
      <c r="N15" s="31">
        <f>'[4]9月'!R$11</f>
        <v>160000</v>
      </c>
      <c r="O15" s="16">
        <f>'[4]9月'!S$11</f>
        <v>1</v>
      </c>
      <c r="P15" s="16">
        <f>'[4]9月'!T$11</f>
        <v>8</v>
      </c>
      <c r="Q15" s="16">
        <f>'[4]9月'!U$11</f>
        <v>0</v>
      </c>
      <c r="R15" s="16">
        <f>'[4]9月'!V$11</f>
        <v>8</v>
      </c>
      <c r="S15" s="49">
        <f>'[4]9月'!W$11</f>
        <v>847.07</v>
      </c>
      <c r="T15" s="49">
        <f>'[4]9月'!X$11</f>
        <v>2194.44</v>
      </c>
      <c r="U15" s="49">
        <f>'[4]9月'!Y$11</f>
        <v>1880.6</v>
      </c>
      <c r="V15" s="19">
        <f>'[4]9月'!Z$11</f>
        <v>14698</v>
      </c>
      <c r="W15" s="1"/>
    </row>
    <row r="16" spans="1:23" ht="33" customHeight="1">
      <c r="A16" s="7" t="s">
        <v>3</v>
      </c>
      <c r="B16" s="16">
        <f>'[4]10月 '!F$13</f>
        <v>0</v>
      </c>
      <c r="C16" s="16"/>
      <c r="D16" s="16"/>
      <c r="E16" s="16"/>
      <c r="F16" s="16"/>
      <c r="G16" s="16"/>
      <c r="H16" s="16"/>
      <c r="I16" s="16"/>
      <c r="J16" s="16"/>
      <c r="K16" s="16"/>
      <c r="L16" s="16">
        <f>'[4]10月 '!P$13</f>
        <v>0</v>
      </c>
      <c r="M16" s="34">
        <f>'[4]10月 '!Q$13</f>
        <v>0</v>
      </c>
      <c r="N16" s="32">
        <f>'[4]10月 '!R$13</f>
        <v>0</v>
      </c>
      <c r="O16" s="16">
        <f>'[4]10月 '!S$13</f>
        <v>3</v>
      </c>
      <c r="P16" s="16">
        <f>'[4]10月 '!T$13</f>
        <v>2</v>
      </c>
      <c r="Q16" s="16">
        <f>'[4]10月 '!U$13</f>
        <v>9</v>
      </c>
      <c r="R16" s="16">
        <f>'[4]10月 '!V$13</f>
        <v>11</v>
      </c>
      <c r="S16" s="49">
        <f>'[4]10月 '!W$13</f>
        <v>1463.67</v>
      </c>
      <c r="T16" s="49">
        <f>'[4]10月 '!X$13</f>
        <v>3421.6499999999996</v>
      </c>
      <c r="U16" s="49">
        <f>'[4]10月 '!Y$13</f>
        <v>3051.5099999999998</v>
      </c>
      <c r="V16" s="19">
        <f>'[4]10月 '!Z$13</f>
        <v>22600</v>
      </c>
      <c r="W16" s="1"/>
    </row>
    <row r="17" spans="1:23" ht="33" customHeight="1">
      <c r="A17" s="7" t="s">
        <v>4</v>
      </c>
      <c r="B17" s="16">
        <f>'[4]11月'!F$22</f>
        <v>1</v>
      </c>
      <c r="C17" s="16">
        <f>'[4]11月'!G$22</f>
        <v>0</v>
      </c>
      <c r="D17" s="16">
        <f>'[4]11月'!H$22</f>
        <v>0</v>
      </c>
      <c r="E17" s="16">
        <f>'[4]11月'!I$22</f>
        <v>0</v>
      </c>
      <c r="F17" s="16">
        <f>'[4]11月'!J$22</f>
        <v>44</v>
      </c>
      <c r="G17" s="16">
        <f>'[4]11月'!K$22</f>
        <v>0</v>
      </c>
      <c r="H17" s="16">
        <f>'[4]11月'!L$22</f>
        <v>0</v>
      </c>
      <c r="I17" s="16">
        <f>'[4]11月'!M$22</f>
        <v>0</v>
      </c>
      <c r="J17" s="16">
        <f>'[4]11月'!N$22</f>
        <v>0</v>
      </c>
      <c r="K17" s="16">
        <f>'[4]11月'!O$22</f>
        <v>0</v>
      </c>
      <c r="L17" s="16">
        <f>'[4]11月'!P$22</f>
        <v>44</v>
      </c>
      <c r="M17" s="66">
        <f>'[4]11月'!Q$22</f>
        <v>3172.52</v>
      </c>
      <c r="N17" s="31">
        <f>'[4]11月'!R$22</f>
        <v>18000</v>
      </c>
      <c r="O17" s="16">
        <f>'[4]11月'!S$22</f>
        <v>4</v>
      </c>
      <c r="P17" s="16">
        <f>'[4]11月'!T$22</f>
        <v>9</v>
      </c>
      <c r="Q17" s="16">
        <f>'[4]11月'!U$22</f>
        <v>4</v>
      </c>
      <c r="R17" s="16">
        <f>'[4]11月'!V$22</f>
        <v>13</v>
      </c>
      <c r="S17" s="49">
        <f>'[4]11月'!W$22</f>
        <v>1690.34</v>
      </c>
      <c r="T17" s="49">
        <f>'[4]11月'!X$22</f>
        <v>4251.34</v>
      </c>
      <c r="U17" s="49">
        <f>'[4]11月'!Y$22</f>
        <v>3858.79</v>
      </c>
      <c r="V17" s="19">
        <f>'[4]11月'!Z$22</f>
        <v>31800</v>
      </c>
      <c r="W17" s="1"/>
    </row>
    <row r="18" spans="1:23" ht="33" customHeight="1">
      <c r="A18" s="7" t="s">
        <v>28</v>
      </c>
      <c r="B18" s="16">
        <f>'[4]12月'!F$15</f>
        <v>0</v>
      </c>
      <c r="C18" s="16"/>
      <c r="D18" s="16"/>
      <c r="E18" s="16"/>
      <c r="F18" s="16"/>
      <c r="G18" s="16"/>
      <c r="H18" s="16"/>
      <c r="I18" s="16"/>
      <c r="J18" s="16"/>
      <c r="K18" s="16"/>
      <c r="L18" s="16">
        <f>'[4]12月'!P$15</f>
        <v>0</v>
      </c>
      <c r="M18" s="34">
        <f>'[4]12月'!Q$15</f>
        <v>0</v>
      </c>
      <c r="N18" s="32">
        <f>'[4]12月'!R$15</f>
        <v>0</v>
      </c>
      <c r="O18" s="16">
        <f>'[4]12月'!S$15</f>
        <v>3</v>
      </c>
      <c r="P18" s="16">
        <f>'[4]12月'!T$15</f>
        <v>0</v>
      </c>
      <c r="Q18" s="16">
        <f>'[4]12月'!U$15</f>
        <v>18</v>
      </c>
      <c r="R18" s="16">
        <f>'[4]12月'!V$15</f>
        <v>18</v>
      </c>
      <c r="S18" s="49">
        <f>'[4]12月'!W$15</f>
        <v>2572.83</v>
      </c>
      <c r="T18" s="49">
        <f>'[4]12月'!X$15</f>
        <v>5799.91</v>
      </c>
      <c r="U18" s="49">
        <f>'[4]12月'!Y$15</f>
        <v>5262.139999999999</v>
      </c>
      <c r="V18" s="19">
        <f>'[4]12月'!Z$15</f>
        <v>40800</v>
      </c>
      <c r="W18" s="2"/>
    </row>
    <row r="19" spans="1:22" s="4" customFormat="1" ht="43.5" customHeight="1" thickBot="1">
      <c r="A19" s="5" t="s">
        <v>10</v>
      </c>
      <c r="B19" s="33">
        <f>SUM(B7:B18)</f>
        <v>3</v>
      </c>
      <c r="C19" s="21">
        <f aca="true" t="shared" si="0" ref="C19:M19">SUM(C7:C18)</f>
        <v>5</v>
      </c>
      <c r="D19" s="21">
        <f t="shared" si="0"/>
        <v>0</v>
      </c>
      <c r="E19" s="21">
        <f t="shared" si="0"/>
        <v>0</v>
      </c>
      <c r="F19" s="21">
        <f t="shared" si="0"/>
        <v>46</v>
      </c>
      <c r="G19" s="21">
        <f t="shared" si="0"/>
        <v>249</v>
      </c>
      <c r="H19" s="21">
        <f t="shared" si="0"/>
        <v>42</v>
      </c>
      <c r="I19" s="21">
        <f t="shared" si="0"/>
        <v>0</v>
      </c>
      <c r="J19" s="21">
        <f t="shared" si="0"/>
        <v>0</v>
      </c>
      <c r="K19" s="21">
        <f t="shared" si="0"/>
        <v>0</v>
      </c>
      <c r="L19" s="21">
        <f t="shared" si="0"/>
        <v>342</v>
      </c>
      <c r="M19" s="23">
        <f t="shared" si="0"/>
        <v>70164.08</v>
      </c>
      <c r="N19" s="74">
        <f>SUM(N7:N18)</f>
        <v>245000</v>
      </c>
      <c r="O19" s="27">
        <f>SUM(O7:O18)</f>
        <v>24</v>
      </c>
      <c r="P19" s="21">
        <f aca="true" t="shared" si="1" ref="P19:V19">SUM(P7:P18)</f>
        <v>61</v>
      </c>
      <c r="Q19" s="21">
        <f t="shared" si="1"/>
        <v>76</v>
      </c>
      <c r="R19" s="21">
        <f t="shared" si="1"/>
        <v>137</v>
      </c>
      <c r="S19" s="25">
        <f t="shared" si="1"/>
        <v>16375.630000000001</v>
      </c>
      <c r="T19" s="25">
        <f t="shared" si="1"/>
        <v>39502.44</v>
      </c>
      <c r="U19" s="25">
        <f t="shared" si="1"/>
        <v>35674.869999999995</v>
      </c>
      <c r="V19" s="59">
        <f t="shared" si="1"/>
        <v>251488</v>
      </c>
    </row>
  </sheetData>
  <mergeCells count="22">
    <mergeCell ref="A1:V1"/>
    <mergeCell ref="A2:V2"/>
    <mergeCell ref="B3:N3"/>
    <mergeCell ref="C4:L4"/>
    <mergeCell ref="O3:V3"/>
    <mergeCell ref="S4:S6"/>
    <mergeCell ref="P5:P6"/>
    <mergeCell ref="E5:K5"/>
    <mergeCell ref="A4:A6"/>
    <mergeCell ref="B4:B6"/>
    <mergeCell ref="C5:C6"/>
    <mergeCell ref="O4:O6"/>
    <mergeCell ref="P4:R4"/>
    <mergeCell ref="L5:L6"/>
    <mergeCell ref="D5:D6"/>
    <mergeCell ref="N4:N6"/>
    <mergeCell ref="Q5:Q6"/>
    <mergeCell ref="R5:R6"/>
    <mergeCell ref="V4:V6"/>
    <mergeCell ref="T4:T6"/>
    <mergeCell ref="M4:M6"/>
    <mergeCell ref="U4:U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W19"/>
  <sheetViews>
    <sheetView workbookViewId="0" topLeftCell="A1">
      <pane ySplit="6" topLeftCell="BM7" activePane="bottomLeft" state="frozen"/>
      <selection pane="topLeft" activeCell="A1" sqref="A1"/>
      <selection pane="bottomLeft" activeCell="C23" sqref="C23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1" width="5.375" style="0" customWidth="1"/>
    <col min="12" max="12" width="6.875" style="0" customWidth="1"/>
    <col min="13" max="13" width="11.625" style="0" customWidth="1"/>
    <col min="14" max="14" width="12.125" style="0" customWidth="1"/>
    <col min="15" max="15" width="4.625" style="0" customWidth="1"/>
    <col min="16" max="17" width="5.875" style="0" customWidth="1"/>
    <col min="18" max="18" width="6.375" style="0" customWidth="1"/>
    <col min="19" max="19" width="11.375" style="0" customWidth="1"/>
    <col min="20" max="20" width="11.625" style="0" customWidth="1"/>
    <col min="21" max="21" width="11.00390625" style="0" customWidth="1"/>
    <col min="22" max="22" width="10.375" style="0" customWidth="1"/>
    <col min="24" max="16384" width="0" style="0" hidden="1" customWidth="1"/>
  </cols>
  <sheetData>
    <row r="1" spans="1:22" ht="34.5" customHeight="1">
      <c r="A1" s="107" t="s">
        <v>93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2" ht="28.5" customHeight="1" thickBot="1">
      <c r="A2" s="108" t="str">
        <f>'楠梓'!A2</f>
        <v>(自98年1月1日至98年12月31日止)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s="3" customFormat="1" ht="24.75" customHeight="1">
      <c r="A3" s="41" t="s">
        <v>81</v>
      </c>
      <c r="B3" s="109" t="s">
        <v>50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1"/>
      <c r="O3" s="118" t="s">
        <v>51</v>
      </c>
      <c r="P3" s="110"/>
      <c r="Q3" s="110"/>
      <c r="R3" s="110"/>
      <c r="S3" s="110"/>
      <c r="T3" s="110"/>
      <c r="U3" s="110"/>
      <c r="V3" s="119"/>
    </row>
    <row r="4" spans="1:22" s="3" customFormat="1" ht="21.75" customHeight="1">
      <c r="A4" s="112" t="s">
        <v>80</v>
      </c>
      <c r="B4" s="100" t="s">
        <v>52</v>
      </c>
      <c r="C4" s="125" t="s">
        <v>60</v>
      </c>
      <c r="D4" s="126"/>
      <c r="E4" s="126"/>
      <c r="F4" s="126"/>
      <c r="G4" s="126"/>
      <c r="H4" s="126"/>
      <c r="I4" s="126"/>
      <c r="J4" s="126"/>
      <c r="K4" s="126"/>
      <c r="L4" s="127"/>
      <c r="M4" s="123" t="s">
        <v>79</v>
      </c>
      <c r="N4" s="124" t="s">
        <v>75</v>
      </c>
      <c r="O4" s="121" t="s">
        <v>52</v>
      </c>
      <c r="P4" s="122" t="s">
        <v>53</v>
      </c>
      <c r="Q4" s="122"/>
      <c r="R4" s="122"/>
      <c r="S4" s="123" t="s">
        <v>76</v>
      </c>
      <c r="T4" s="123" t="s">
        <v>77</v>
      </c>
      <c r="U4" s="123" t="s">
        <v>78</v>
      </c>
      <c r="V4" s="96" t="s">
        <v>74</v>
      </c>
    </row>
    <row r="5" spans="1:22" s="3" customFormat="1" ht="21.75" customHeight="1">
      <c r="A5" s="112"/>
      <c r="B5" s="100"/>
      <c r="C5" s="93" t="s">
        <v>54</v>
      </c>
      <c r="D5" s="105" t="s">
        <v>55</v>
      </c>
      <c r="E5" s="102" t="s">
        <v>56</v>
      </c>
      <c r="F5" s="103"/>
      <c r="G5" s="103"/>
      <c r="H5" s="103"/>
      <c r="I5" s="103"/>
      <c r="J5" s="103"/>
      <c r="K5" s="104"/>
      <c r="L5" s="93" t="s">
        <v>57</v>
      </c>
      <c r="M5" s="94"/>
      <c r="N5" s="92"/>
      <c r="O5" s="113"/>
      <c r="P5" s="93" t="s">
        <v>54</v>
      </c>
      <c r="Q5" s="93" t="s">
        <v>58</v>
      </c>
      <c r="R5" s="93" t="s">
        <v>57</v>
      </c>
      <c r="S5" s="94"/>
      <c r="T5" s="94"/>
      <c r="U5" s="94"/>
      <c r="V5" s="96"/>
    </row>
    <row r="6" spans="1:22" s="3" customFormat="1" ht="21.75" customHeight="1">
      <c r="A6" s="112"/>
      <c r="B6" s="101"/>
      <c r="C6" s="93"/>
      <c r="D6" s="106"/>
      <c r="E6" s="37" t="s">
        <v>5</v>
      </c>
      <c r="F6" s="37" t="s">
        <v>0</v>
      </c>
      <c r="G6" s="37" t="s">
        <v>17</v>
      </c>
      <c r="H6" s="37" t="s">
        <v>18</v>
      </c>
      <c r="I6" s="37" t="s">
        <v>19</v>
      </c>
      <c r="J6" s="37" t="s">
        <v>89</v>
      </c>
      <c r="K6" s="38" t="s">
        <v>59</v>
      </c>
      <c r="L6" s="93"/>
      <c r="M6" s="94"/>
      <c r="N6" s="92"/>
      <c r="O6" s="113"/>
      <c r="P6" s="93"/>
      <c r="Q6" s="93"/>
      <c r="R6" s="93"/>
      <c r="S6" s="94"/>
      <c r="T6" s="94"/>
      <c r="U6" s="94"/>
      <c r="V6" s="97"/>
    </row>
    <row r="7" spans="1:23" ht="33" customHeight="1">
      <c r="A7" s="7" t="s">
        <v>20</v>
      </c>
      <c r="B7" s="29">
        <v>0</v>
      </c>
      <c r="C7" s="29"/>
      <c r="D7" s="29"/>
      <c r="E7" s="29"/>
      <c r="F7" s="29"/>
      <c r="G7" s="29"/>
      <c r="H7" s="29"/>
      <c r="I7" s="29"/>
      <c r="J7" s="29"/>
      <c r="K7" s="29"/>
      <c r="L7" s="29">
        <v>0</v>
      </c>
      <c r="M7" s="34">
        <v>0</v>
      </c>
      <c r="N7" s="32">
        <v>0</v>
      </c>
      <c r="O7" s="29">
        <v>0</v>
      </c>
      <c r="P7" s="29"/>
      <c r="Q7" s="29"/>
      <c r="R7" s="29">
        <v>0</v>
      </c>
      <c r="S7" s="34">
        <v>0</v>
      </c>
      <c r="T7" s="34">
        <v>0</v>
      </c>
      <c r="U7" s="34">
        <v>0</v>
      </c>
      <c r="V7" s="17">
        <v>0</v>
      </c>
      <c r="W7" s="2"/>
    </row>
    <row r="8" spans="1:23" ht="33" customHeight="1">
      <c r="A8" s="7" t="s">
        <v>21</v>
      </c>
      <c r="B8" s="29">
        <v>0</v>
      </c>
      <c r="C8" s="29"/>
      <c r="D8" s="29"/>
      <c r="E8" s="29"/>
      <c r="F8" s="29"/>
      <c r="G8" s="29"/>
      <c r="H8" s="29"/>
      <c r="I8" s="29"/>
      <c r="J8" s="29"/>
      <c r="K8" s="29"/>
      <c r="L8" s="29">
        <v>0</v>
      </c>
      <c r="M8" s="34">
        <v>0</v>
      </c>
      <c r="N8" s="32">
        <v>0</v>
      </c>
      <c r="O8" s="29">
        <v>0</v>
      </c>
      <c r="P8" s="29"/>
      <c r="Q8" s="29"/>
      <c r="R8" s="29">
        <v>0</v>
      </c>
      <c r="S8" s="34">
        <v>0</v>
      </c>
      <c r="T8" s="34">
        <v>0</v>
      </c>
      <c r="U8" s="34">
        <v>0</v>
      </c>
      <c r="V8" s="17">
        <v>0</v>
      </c>
      <c r="W8" s="2"/>
    </row>
    <row r="9" spans="1:23" ht="33" customHeight="1">
      <c r="A9" s="7" t="s">
        <v>22</v>
      </c>
      <c r="B9" s="29">
        <v>0</v>
      </c>
      <c r="C9" s="29"/>
      <c r="D9" s="29"/>
      <c r="E9" s="29"/>
      <c r="F9" s="29"/>
      <c r="G9" s="29"/>
      <c r="H9" s="29"/>
      <c r="I9" s="29"/>
      <c r="J9" s="29"/>
      <c r="K9" s="29"/>
      <c r="L9" s="29">
        <v>0</v>
      </c>
      <c r="M9" s="34">
        <v>0</v>
      </c>
      <c r="N9" s="32">
        <v>0</v>
      </c>
      <c r="O9" s="29">
        <v>0</v>
      </c>
      <c r="P9" s="29"/>
      <c r="Q9" s="29"/>
      <c r="R9" s="29">
        <v>0</v>
      </c>
      <c r="S9" s="34">
        <v>0</v>
      </c>
      <c r="T9" s="34">
        <v>0</v>
      </c>
      <c r="U9" s="34">
        <v>0</v>
      </c>
      <c r="V9" s="17">
        <v>0</v>
      </c>
      <c r="W9" s="2"/>
    </row>
    <row r="10" spans="1:23" ht="33" customHeight="1">
      <c r="A10" s="7" t="s">
        <v>23</v>
      </c>
      <c r="B10" s="29">
        <v>0</v>
      </c>
      <c r="C10" s="29"/>
      <c r="D10" s="29"/>
      <c r="E10" s="29"/>
      <c r="F10" s="29"/>
      <c r="G10" s="29"/>
      <c r="H10" s="29"/>
      <c r="I10" s="29"/>
      <c r="J10" s="29"/>
      <c r="K10" s="29"/>
      <c r="L10" s="29">
        <v>0</v>
      </c>
      <c r="M10" s="34">
        <v>0</v>
      </c>
      <c r="N10" s="32">
        <v>0</v>
      </c>
      <c r="O10" s="29">
        <v>0</v>
      </c>
      <c r="P10" s="29"/>
      <c r="Q10" s="29"/>
      <c r="R10" s="29">
        <v>0</v>
      </c>
      <c r="S10" s="34">
        <v>0</v>
      </c>
      <c r="T10" s="34">
        <v>0</v>
      </c>
      <c r="U10" s="34">
        <v>0</v>
      </c>
      <c r="V10" s="17">
        <v>0</v>
      </c>
      <c r="W10" s="2"/>
    </row>
    <row r="11" spans="1:23" ht="33" customHeight="1">
      <c r="A11" s="7" t="s">
        <v>24</v>
      </c>
      <c r="B11" s="16">
        <f>'[4]5月'!F$16</f>
        <v>4</v>
      </c>
      <c r="C11" s="16">
        <f>'[4]5月'!G$16</f>
        <v>13</v>
      </c>
      <c r="D11" s="16">
        <f>'[4]5月'!H$16</f>
        <v>0</v>
      </c>
      <c r="E11" s="16">
        <f>'[4]5月'!I$16</f>
        <v>0</v>
      </c>
      <c r="F11" s="16">
        <f>'[4]5月'!J$16</f>
        <v>40</v>
      </c>
      <c r="G11" s="16">
        <f>'[4]5月'!K$16</f>
        <v>113</v>
      </c>
      <c r="H11" s="16">
        <f>'[4]5月'!L$16</f>
        <v>112</v>
      </c>
      <c r="I11" s="16">
        <f>'[4]5月'!M$16</f>
        <v>20</v>
      </c>
      <c r="J11" s="16">
        <f>'[4]5月'!N$16</f>
        <v>0</v>
      </c>
      <c r="K11" s="16">
        <f>'[4]5月'!O$16</f>
        <v>0</v>
      </c>
      <c r="L11" s="16">
        <f>'[4]5月'!P$16</f>
        <v>298</v>
      </c>
      <c r="M11" s="18">
        <f>'[4]5月'!Q$16</f>
        <v>59303.70999999999</v>
      </c>
      <c r="N11" s="31">
        <f>'[4]5月'!R$16</f>
        <v>315000</v>
      </c>
      <c r="O11" s="16">
        <f>'[4]5月'!S$16</f>
        <v>0</v>
      </c>
      <c r="P11" s="16"/>
      <c r="Q11" s="16"/>
      <c r="R11" s="16">
        <f>'[4]5月'!V$16</f>
        <v>0</v>
      </c>
      <c r="S11" s="34">
        <f>'[4]5月'!W$16</f>
        <v>0</v>
      </c>
      <c r="T11" s="34">
        <f>'[4]5月'!X$16</f>
        <v>0</v>
      </c>
      <c r="U11" s="34">
        <f>'[4]5月'!Y$16</f>
        <v>0</v>
      </c>
      <c r="V11" s="17">
        <f>'[4]5月'!Z$16</f>
        <v>0</v>
      </c>
      <c r="W11" s="2"/>
    </row>
    <row r="12" spans="1:23" ht="33" customHeight="1">
      <c r="A12" s="7" t="s">
        <v>25</v>
      </c>
      <c r="B12" s="29">
        <v>0</v>
      </c>
      <c r="C12" s="29"/>
      <c r="D12" s="29"/>
      <c r="E12" s="29"/>
      <c r="F12" s="29"/>
      <c r="G12" s="29"/>
      <c r="H12" s="29"/>
      <c r="I12" s="29"/>
      <c r="J12" s="29"/>
      <c r="K12" s="29"/>
      <c r="L12" s="29">
        <v>0</v>
      </c>
      <c r="M12" s="34">
        <v>0</v>
      </c>
      <c r="N12" s="32">
        <v>0</v>
      </c>
      <c r="O12" s="29">
        <v>0</v>
      </c>
      <c r="P12" s="29"/>
      <c r="Q12" s="29"/>
      <c r="R12" s="29">
        <v>0</v>
      </c>
      <c r="S12" s="34">
        <v>0</v>
      </c>
      <c r="T12" s="34">
        <v>0</v>
      </c>
      <c r="U12" s="34">
        <v>0</v>
      </c>
      <c r="V12" s="17">
        <v>0</v>
      </c>
      <c r="W12" s="2"/>
    </row>
    <row r="13" spans="1:23" ht="33" customHeight="1">
      <c r="A13" s="7" t="s">
        <v>26</v>
      </c>
      <c r="B13" s="29">
        <v>0</v>
      </c>
      <c r="C13" s="29"/>
      <c r="D13" s="29"/>
      <c r="E13" s="29"/>
      <c r="F13" s="29"/>
      <c r="G13" s="29"/>
      <c r="H13" s="29"/>
      <c r="I13" s="29"/>
      <c r="J13" s="29"/>
      <c r="K13" s="29"/>
      <c r="L13" s="29">
        <v>0</v>
      </c>
      <c r="M13" s="34">
        <v>0</v>
      </c>
      <c r="N13" s="32">
        <v>0</v>
      </c>
      <c r="O13" s="29">
        <v>0</v>
      </c>
      <c r="P13" s="29"/>
      <c r="Q13" s="29"/>
      <c r="R13" s="29">
        <v>0</v>
      </c>
      <c r="S13" s="34">
        <v>0</v>
      </c>
      <c r="T13" s="34">
        <v>0</v>
      </c>
      <c r="U13" s="34">
        <v>0</v>
      </c>
      <c r="V13" s="17">
        <v>0</v>
      </c>
      <c r="W13" s="1"/>
    </row>
    <row r="14" spans="1:23" ht="33" customHeight="1">
      <c r="A14" s="7" t="s">
        <v>27</v>
      </c>
      <c r="B14" s="29">
        <f>'[4]8月'!F$11</f>
        <v>1</v>
      </c>
      <c r="C14" s="29">
        <f>'[4]8月'!G$11</f>
        <v>7</v>
      </c>
      <c r="D14" s="29">
        <f>'[4]8月'!H$11</f>
        <v>0</v>
      </c>
      <c r="E14" s="29">
        <f>'[4]8月'!I$11</f>
        <v>0</v>
      </c>
      <c r="F14" s="29">
        <f>'[4]8月'!J$11</f>
        <v>0</v>
      </c>
      <c r="G14" s="29">
        <f>'[4]8月'!K$11</f>
        <v>60</v>
      </c>
      <c r="H14" s="29">
        <f>'[4]8月'!L$11</f>
        <v>0</v>
      </c>
      <c r="I14" s="29">
        <f>'[4]8月'!M$11</f>
        <v>0</v>
      </c>
      <c r="J14" s="29">
        <f>'[4]8月'!N$11</f>
        <v>0</v>
      </c>
      <c r="K14" s="29">
        <f>'[4]8月'!O$11</f>
        <v>0</v>
      </c>
      <c r="L14" s="29">
        <f>'[4]8月'!P$11</f>
        <v>67</v>
      </c>
      <c r="M14" s="18">
        <f>'[4]8月'!Q$11</f>
        <v>15948.99</v>
      </c>
      <c r="N14" s="31">
        <f>'[4]8月'!R$11</f>
        <v>146612</v>
      </c>
      <c r="O14" s="29">
        <f>'[4]8月'!S$11</f>
        <v>0</v>
      </c>
      <c r="P14" s="29"/>
      <c r="Q14" s="29"/>
      <c r="R14" s="29">
        <f>'[4]8月'!V$11</f>
        <v>0</v>
      </c>
      <c r="S14" s="34">
        <f>'[4]8月'!W$11</f>
        <v>0</v>
      </c>
      <c r="T14" s="34">
        <f>'[4]8月'!X$11</f>
        <v>0</v>
      </c>
      <c r="U14" s="34">
        <f>'[4]8月'!Y$11</f>
        <v>0</v>
      </c>
      <c r="V14" s="17">
        <f>'[4]8月'!Z$11</f>
        <v>0</v>
      </c>
      <c r="W14" s="2"/>
    </row>
    <row r="15" spans="1:23" ht="33" customHeight="1">
      <c r="A15" s="7" t="s">
        <v>2</v>
      </c>
      <c r="B15" s="29">
        <v>0</v>
      </c>
      <c r="C15" s="29"/>
      <c r="D15" s="29"/>
      <c r="E15" s="29"/>
      <c r="F15" s="29"/>
      <c r="G15" s="29"/>
      <c r="H15" s="29"/>
      <c r="I15" s="29"/>
      <c r="J15" s="29"/>
      <c r="K15" s="29"/>
      <c r="L15" s="29">
        <v>0</v>
      </c>
      <c r="M15" s="34">
        <v>0</v>
      </c>
      <c r="N15" s="32">
        <v>0</v>
      </c>
      <c r="O15" s="29">
        <v>0</v>
      </c>
      <c r="P15" s="29"/>
      <c r="Q15" s="29"/>
      <c r="R15" s="29">
        <v>0</v>
      </c>
      <c r="S15" s="34">
        <v>0</v>
      </c>
      <c r="T15" s="34">
        <v>0</v>
      </c>
      <c r="U15" s="34">
        <v>0</v>
      </c>
      <c r="V15" s="17">
        <v>0</v>
      </c>
      <c r="W15" s="2"/>
    </row>
    <row r="16" spans="1:23" ht="33" customHeight="1">
      <c r="A16" s="7" t="s">
        <v>3</v>
      </c>
      <c r="B16" s="29">
        <v>0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v>0</v>
      </c>
      <c r="M16" s="34">
        <v>0</v>
      </c>
      <c r="N16" s="32">
        <v>0</v>
      </c>
      <c r="O16" s="29">
        <v>0</v>
      </c>
      <c r="P16" s="29"/>
      <c r="Q16" s="29"/>
      <c r="R16" s="29">
        <v>0</v>
      </c>
      <c r="S16" s="34">
        <v>0</v>
      </c>
      <c r="T16" s="34">
        <v>0</v>
      </c>
      <c r="U16" s="34">
        <v>0</v>
      </c>
      <c r="V16" s="17">
        <v>0</v>
      </c>
      <c r="W16" s="2"/>
    </row>
    <row r="17" spans="1:23" ht="33" customHeight="1">
      <c r="A17" s="7" t="s">
        <v>4</v>
      </c>
      <c r="B17" s="16">
        <f>'[4]11月'!F$24</f>
        <v>0</v>
      </c>
      <c r="C17" s="16"/>
      <c r="D17" s="16"/>
      <c r="E17" s="16"/>
      <c r="F17" s="16"/>
      <c r="G17" s="16"/>
      <c r="H17" s="16"/>
      <c r="I17" s="16"/>
      <c r="J17" s="16"/>
      <c r="K17" s="16"/>
      <c r="L17" s="16">
        <f>'[4]11月'!P$24</f>
        <v>0</v>
      </c>
      <c r="M17" s="34">
        <f>'[4]11月'!Q$24</f>
        <v>0</v>
      </c>
      <c r="N17" s="32">
        <f>'[4]11月'!R$24</f>
        <v>0</v>
      </c>
      <c r="O17" s="16">
        <f>'[4]11月'!S$24</f>
        <v>1</v>
      </c>
      <c r="P17" s="16">
        <f>'[4]11月'!T$24</f>
        <v>0</v>
      </c>
      <c r="Q17" s="16">
        <f>'[4]11月'!U$24</f>
        <v>4</v>
      </c>
      <c r="R17" s="16">
        <f>'[4]11月'!V$24</f>
        <v>4</v>
      </c>
      <c r="S17" s="18">
        <f>'[4]11月'!W$24</f>
        <v>534</v>
      </c>
      <c r="T17" s="18">
        <f>'[4]11月'!X$24</f>
        <v>1369.32</v>
      </c>
      <c r="U17" s="18">
        <f>'[4]11月'!Y$24</f>
        <v>1237.02</v>
      </c>
      <c r="V17" s="19">
        <f>'[4]11月'!Z$24</f>
        <v>15000</v>
      </c>
      <c r="W17" s="2"/>
    </row>
    <row r="18" spans="1:23" ht="33" customHeight="1">
      <c r="A18" s="7" t="s">
        <v>28</v>
      </c>
      <c r="B18" s="16">
        <f>'[4]12月'!F$18</f>
        <v>1</v>
      </c>
      <c r="C18" s="16">
        <f>'[4]12月'!G$18</f>
        <v>4</v>
      </c>
      <c r="D18" s="16">
        <f>'[4]12月'!H$18</f>
        <v>0</v>
      </c>
      <c r="E18" s="16">
        <f>'[4]12月'!I$18</f>
        <v>2</v>
      </c>
      <c r="F18" s="16">
        <f>'[4]12月'!J$18</f>
        <v>0</v>
      </c>
      <c r="G18" s="16">
        <f>'[4]12月'!K$18</f>
        <v>0</v>
      </c>
      <c r="H18" s="16">
        <f>'[4]12月'!L$18</f>
        <v>147</v>
      </c>
      <c r="I18" s="16">
        <f>'[4]12月'!M$18</f>
        <v>4</v>
      </c>
      <c r="J18" s="16">
        <f>'[4]12月'!N$18</f>
        <v>0</v>
      </c>
      <c r="K18" s="16">
        <f>'[4]12月'!O$18</f>
        <v>0</v>
      </c>
      <c r="L18" s="16">
        <f>'[4]12月'!P$18</f>
        <v>157</v>
      </c>
      <c r="M18" s="18">
        <f>'[4]12月'!Q$18</f>
        <v>43559.68</v>
      </c>
      <c r="N18" s="31">
        <f>'[4]12月'!R$18</f>
        <v>300000</v>
      </c>
      <c r="O18" s="16">
        <f>'[4]12月'!S$18</f>
        <v>1</v>
      </c>
      <c r="P18" s="16">
        <f>'[4]12月'!T$18</f>
        <v>4</v>
      </c>
      <c r="Q18" s="16">
        <f>'[4]12月'!U$18</f>
        <v>0</v>
      </c>
      <c r="R18" s="16">
        <f>'[4]12月'!V$18</f>
        <v>4</v>
      </c>
      <c r="S18" s="18">
        <f>'[4]12月'!W$18</f>
        <v>491</v>
      </c>
      <c r="T18" s="18">
        <f>'[4]12月'!X$18</f>
        <v>1671.1</v>
      </c>
      <c r="U18" s="18">
        <f>'[4]12月'!Y$18</f>
        <v>1519.22</v>
      </c>
      <c r="V18" s="19">
        <f>'[4]12月'!Z$18</f>
        <v>18000</v>
      </c>
      <c r="W18" s="2"/>
    </row>
    <row r="19" spans="1:22" s="3" customFormat="1" ht="43.5" customHeight="1" thickBot="1">
      <c r="A19" s="5" t="s">
        <v>7</v>
      </c>
      <c r="B19" s="33">
        <f>SUM(B7:B18)</f>
        <v>6</v>
      </c>
      <c r="C19" s="21">
        <f aca="true" t="shared" si="0" ref="C19:V19">SUM(C7:C18)</f>
        <v>24</v>
      </c>
      <c r="D19" s="21">
        <f t="shared" si="0"/>
        <v>0</v>
      </c>
      <c r="E19" s="21">
        <f t="shared" si="0"/>
        <v>2</v>
      </c>
      <c r="F19" s="21">
        <f>SUM(F7:F18)</f>
        <v>40</v>
      </c>
      <c r="G19" s="21">
        <f>SUM(G7:G18)</f>
        <v>173</v>
      </c>
      <c r="H19" s="21">
        <f>SUM(H7:H18)</f>
        <v>259</v>
      </c>
      <c r="I19" s="21">
        <f t="shared" si="0"/>
        <v>24</v>
      </c>
      <c r="J19" s="21">
        <f t="shared" si="0"/>
        <v>0</v>
      </c>
      <c r="K19" s="21">
        <f t="shared" si="0"/>
        <v>0</v>
      </c>
      <c r="L19" s="58">
        <f t="shared" si="0"/>
        <v>522</v>
      </c>
      <c r="M19" s="78">
        <f t="shared" si="0"/>
        <v>118812.38</v>
      </c>
      <c r="N19" s="86">
        <f t="shared" si="0"/>
        <v>761612</v>
      </c>
      <c r="O19" s="20">
        <f t="shared" si="0"/>
        <v>2</v>
      </c>
      <c r="P19" s="21">
        <f t="shared" si="0"/>
        <v>4</v>
      </c>
      <c r="Q19" s="21">
        <f t="shared" si="0"/>
        <v>4</v>
      </c>
      <c r="R19" s="21">
        <f t="shared" si="0"/>
        <v>8</v>
      </c>
      <c r="S19" s="67">
        <f t="shared" si="0"/>
        <v>1025</v>
      </c>
      <c r="T19" s="67">
        <f t="shared" si="0"/>
        <v>3040.42</v>
      </c>
      <c r="U19" s="67">
        <f t="shared" si="0"/>
        <v>2756.24</v>
      </c>
      <c r="V19" s="44">
        <f t="shared" si="0"/>
        <v>33000</v>
      </c>
    </row>
  </sheetData>
  <mergeCells count="22">
    <mergeCell ref="A1:V1"/>
    <mergeCell ref="N4:N6"/>
    <mergeCell ref="B3:N3"/>
    <mergeCell ref="A2:V2"/>
    <mergeCell ref="L5:L6"/>
    <mergeCell ref="D5:D6"/>
    <mergeCell ref="A4:A6"/>
    <mergeCell ref="B4:B6"/>
    <mergeCell ref="C4:L4"/>
    <mergeCell ref="M4:M6"/>
    <mergeCell ref="C5:C6"/>
    <mergeCell ref="E5:K5"/>
    <mergeCell ref="S4:S6"/>
    <mergeCell ref="P5:P6"/>
    <mergeCell ref="O3:V3"/>
    <mergeCell ref="O4:O6"/>
    <mergeCell ref="P4:R4"/>
    <mergeCell ref="U4:U6"/>
    <mergeCell ref="V4:V6"/>
    <mergeCell ref="Q5:Q6"/>
    <mergeCell ref="R5:R6"/>
    <mergeCell ref="T4:T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W19"/>
  <sheetViews>
    <sheetView workbookViewId="0" topLeftCell="A1">
      <pane ySplit="6" topLeftCell="BM7" activePane="bottomLeft" state="frozen"/>
      <selection pane="topLeft" activeCell="A1" sqref="A1"/>
      <selection pane="bottomLeft" activeCell="E22" sqref="E22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1" width="5.375" style="0" customWidth="1"/>
    <col min="12" max="12" width="6.875" style="0" customWidth="1"/>
    <col min="13" max="13" width="11.125" style="0" customWidth="1"/>
    <col min="14" max="14" width="10.625" style="0" customWidth="1"/>
    <col min="15" max="15" width="4.625" style="0" customWidth="1"/>
    <col min="16" max="17" width="5.875" style="0" customWidth="1"/>
    <col min="18" max="18" width="6.375" style="0" customWidth="1"/>
    <col min="19" max="19" width="11.375" style="0" customWidth="1"/>
    <col min="20" max="20" width="11.625" style="0" customWidth="1"/>
    <col min="21" max="21" width="11.00390625" style="0" customWidth="1"/>
    <col min="22" max="22" width="10.375" style="0" customWidth="1"/>
    <col min="24" max="16384" width="0" style="0" hidden="1" customWidth="1"/>
  </cols>
  <sheetData>
    <row r="1" spans="1:22" ht="34.5" customHeight="1">
      <c r="A1" s="107" t="s">
        <v>94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2" ht="28.5" customHeight="1" thickBot="1">
      <c r="A2" s="108" t="str">
        <f>'楠梓'!A2</f>
        <v>(自98年1月1日至98年12月31日止)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s="3" customFormat="1" ht="24.75" customHeight="1">
      <c r="A3" s="41" t="s">
        <v>81</v>
      </c>
      <c r="B3" s="131" t="s">
        <v>50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09"/>
      <c r="O3" s="130" t="s">
        <v>51</v>
      </c>
      <c r="P3" s="131"/>
      <c r="Q3" s="131"/>
      <c r="R3" s="131"/>
      <c r="S3" s="131"/>
      <c r="T3" s="131"/>
      <c r="U3" s="131"/>
      <c r="V3" s="132"/>
    </row>
    <row r="4" spans="1:22" s="3" customFormat="1" ht="21.75" customHeight="1">
      <c r="A4" s="112" t="s">
        <v>80</v>
      </c>
      <c r="B4" s="100" t="s">
        <v>52</v>
      </c>
      <c r="C4" s="125" t="s">
        <v>60</v>
      </c>
      <c r="D4" s="126"/>
      <c r="E4" s="126"/>
      <c r="F4" s="126"/>
      <c r="G4" s="126"/>
      <c r="H4" s="126"/>
      <c r="I4" s="126"/>
      <c r="J4" s="126"/>
      <c r="K4" s="126"/>
      <c r="L4" s="127"/>
      <c r="M4" s="123" t="s">
        <v>79</v>
      </c>
      <c r="N4" s="128" t="s">
        <v>75</v>
      </c>
      <c r="O4" s="113" t="s">
        <v>52</v>
      </c>
      <c r="P4" s="98" t="s">
        <v>53</v>
      </c>
      <c r="Q4" s="98"/>
      <c r="R4" s="98"/>
      <c r="S4" s="94" t="s">
        <v>76</v>
      </c>
      <c r="T4" s="94" t="s">
        <v>77</v>
      </c>
      <c r="U4" s="94" t="s">
        <v>78</v>
      </c>
      <c r="V4" s="117" t="s">
        <v>74</v>
      </c>
    </row>
    <row r="5" spans="1:22" s="3" customFormat="1" ht="21.75" customHeight="1">
      <c r="A5" s="112"/>
      <c r="B5" s="100"/>
      <c r="C5" s="93" t="s">
        <v>54</v>
      </c>
      <c r="D5" s="105" t="s">
        <v>55</v>
      </c>
      <c r="E5" s="102" t="s">
        <v>56</v>
      </c>
      <c r="F5" s="103"/>
      <c r="G5" s="103"/>
      <c r="H5" s="103"/>
      <c r="I5" s="103"/>
      <c r="J5" s="103"/>
      <c r="K5" s="104"/>
      <c r="L5" s="93" t="s">
        <v>57</v>
      </c>
      <c r="M5" s="94"/>
      <c r="N5" s="129"/>
      <c r="O5" s="113"/>
      <c r="P5" s="93" t="s">
        <v>54</v>
      </c>
      <c r="Q5" s="93" t="s">
        <v>58</v>
      </c>
      <c r="R5" s="93" t="s">
        <v>57</v>
      </c>
      <c r="S5" s="94"/>
      <c r="T5" s="94"/>
      <c r="U5" s="94"/>
      <c r="V5" s="117"/>
    </row>
    <row r="6" spans="1:22" s="3" customFormat="1" ht="21.75" customHeight="1">
      <c r="A6" s="112"/>
      <c r="B6" s="101"/>
      <c r="C6" s="93"/>
      <c r="D6" s="106"/>
      <c r="E6" s="37" t="s">
        <v>5</v>
      </c>
      <c r="F6" s="37" t="s">
        <v>0</v>
      </c>
      <c r="G6" s="37" t="s">
        <v>17</v>
      </c>
      <c r="H6" s="37" t="s">
        <v>18</v>
      </c>
      <c r="I6" s="37" t="s">
        <v>19</v>
      </c>
      <c r="J6" s="37" t="s">
        <v>89</v>
      </c>
      <c r="K6" s="38" t="s">
        <v>59</v>
      </c>
      <c r="L6" s="93"/>
      <c r="M6" s="94"/>
      <c r="N6" s="129"/>
      <c r="O6" s="113"/>
      <c r="P6" s="93"/>
      <c r="Q6" s="93"/>
      <c r="R6" s="93"/>
      <c r="S6" s="94"/>
      <c r="T6" s="94"/>
      <c r="U6" s="94"/>
      <c r="V6" s="117"/>
    </row>
    <row r="7" spans="1:23" ht="33" customHeight="1">
      <c r="A7" s="48" t="s">
        <v>20</v>
      </c>
      <c r="B7" s="30">
        <f>'[4]1月'!F$14</f>
        <v>0</v>
      </c>
      <c r="C7" s="30"/>
      <c r="D7" s="30"/>
      <c r="E7" s="30"/>
      <c r="F7" s="30"/>
      <c r="G7" s="30"/>
      <c r="H7" s="30"/>
      <c r="I7" s="30"/>
      <c r="J7" s="30"/>
      <c r="K7" s="30"/>
      <c r="L7" s="30">
        <f>'[4]1月'!P$14</f>
        <v>0</v>
      </c>
      <c r="M7" s="34">
        <f>'[4]1月'!Q$14</f>
        <v>0</v>
      </c>
      <c r="N7" s="32">
        <f>'[4]1月'!R$14</f>
        <v>0</v>
      </c>
      <c r="O7" s="30">
        <f>'[4]1月'!S$14</f>
        <v>2</v>
      </c>
      <c r="P7" s="30">
        <f>'[4]1月'!T$14</f>
        <v>8</v>
      </c>
      <c r="Q7" s="30">
        <f>'[4]1月'!U$14</f>
        <v>8</v>
      </c>
      <c r="R7" s="30">
        <f>'[4]1月'!V$14</f>
        <v>16</v>
      </c>
      <c r="S7" s="49">
        <f>'[4]1月'!W$14</f>
        <v>2397.89</v>
      </c>
      <c r="T7" s="49">
        <f>'[4]1月'!X$14</f>
        <v>6054.98</v>
      </c>
      <c r="U7" s="49">
        <f>'[4]1月'!Y$14</f>
        <v>5485.23</v>
      </c>
      <c r="V7" s="19">
        <f>'[4]1月'!Z$14</f>
        <v>47000</v>
      </c>
      <c r="W7" s="2"/>
    </row>
    <row r="8" spans="1:23" ht="33" customHeight="1">
      <c r="A8" s="7" t="s">
        <v>21</v>
      </c>
      <c r="B8" s="16">
        <f>'[4]2月'!F$14</f>
        <v>0</v>
      </c>
      <c r="C8" s="16"/>
      <c r="D8" s="16"/>
      <c r="E8" s="16"/>
      <c r="F8" s="16"/>
      <c r="G8" s="16"/>
      <c r="H8" s="16"/>
      <c r="I8" s="16"/>
      <c r="J8" s="16"/>
      <c r="K8" s="16"/>
      <c r="L8" s="16">
        <f>'[4]2月'!P$14</f>
        <v>0</v>
      </c>
      <c r="M8" s="34">
        <f>'[4]2月'!Q$14</f>
        <v>0</v>
      </c>
      <c r="N8" s="32">
        <f>'[4]2月'!R$14</f>
        <v>0</v>
      </c>
      <c r="O8" s="16">
        <f>'[4]2月'!S$14</f>
        <v>2</v>
      </c>
      <c r="P8" s="16">
        <f>'[4]2月'!T$14</f>
        <v>0</v>
      </c>
      <c r="Q8" s="16">
        <f>'[4]2月'!U$14</f>
        <v>25</v>
      </c>
      <c r="R8" s="16">
        <f>'[4]2月'!V$14</f>
        <v>25</v>
      </c>
      <c r="S8" s="49">
        <f>'[4]2月'!W$14</f>
        <v>4869.84</v>
      </c>
      <c r="T8" s="49">
        <f>'[4]2月'!X$14</f>
        <v>13423.38</v>
      </c>
      <c r="U8" s="49">
        <f>'[4]2月'!Y$14</f>
        <v>13101.91</v>
      </c>
      <c r="V8" s="19">
        <f>'[4]2月'!Z$14</f>
        <v>96000</v>
      </c>
      <c r="W8" s="2"/>
    </row>
    <row r="9" spans="1:23" ht="33" customHeight="1">
      <c r="A9" s="7" t="s">
        <v>22</v>
      </c>
      <c r="B9" s="29">
        <f>'[4]3月'!F$12</f>
        <v>0</v>
      </c>
      <c r="C9" s="29"/>
      <c r="D9" s="29"/>
      <c r="E9" s="29"/>
      <c r="F9" s="29"/>
      <c r="G9" s="29"/>
      <c r="H9" s="29"/>
      <c r="I9" s="29"/>
      <c r="J9" s="29"/>
      <c r="K9" s="29"/>
      <c r="L9" s="29">
        <f>'[4]3月'!P$12</f>
        <v>0</v>
      </c>
      <c r="M9" s="34">
        <f>'[4]3月'!Q$12</f>
        <v>0</v>
      </c>
      <c r="N9" s="32">
        <f>'[4]3月'!R$12</f>
        <v>0</v>
      </c>
      <c r="O9" s="29">
        <f>'[4]3月'!S$12</f>
        <v>1</v>
      </c>
      <c r="P9" s="29">
        <f>'[4]3月'!T$12</f>
        <v>2</v>
      </c>
      <c r="Q9" s="29">
        <f>'[4]3月'!U$12</f>
        <v>0</v>
      </c>
      <c r="R9" s="29">
        <f>'[4]3月'!V$12</f>
        <v>2</v>
      </c>
      <c r="S9" s="49">
        <f>'[4]3月'!W$12</f>
        <v>334</v>
      </c>
      <c r="T9" s="49">
        <f>'[4]3月'!X$12</f>
        <v>923.34</v>
      </c>
      <c r="U9" s="49">
        <f>'[4]3月'!Y$12</f>
        <v>840.22</v>
      </c>
      <c r="V9" s="19">
        <f>'[4]3月'!Z$12</f>
        <v>8000</v>
      </c>
      <c r="W9" s="2"/>
    </row>
    <row r="10" spans="1:23" ht="33" customHeight="1">
      <c r="A10" s="7" t="s">
        <v>23</v>
      </c>
      <c r="B10" s="16">
        <f>'[4]4月'!F$9</f>
        <v>0</v>
      </c>
      <c r="C10" s="16"/>
      <c r="D10" s="16"/>
      <c r="E10" s="16"/>
      <c r="F10" s="16"/>
      <c r="G10" s="16"/>
      <c r="H10" s="16"/>
      <c r="I10" s="16"/>
      <c r="J10" s="16"/>
      <c r="K10" s="16"/>
      <c r="L10" s="16">
        <f>'[4]4月'!P$9</f>
        <v>0</v>
      </c>
      <c r="M10" s="34">
        <f>'[4]4月'!Q$9</f>
        <v>0</v>
      </c>
      <c r="N10" s="32">
        <f>'[4]4月'!R$9</f>
        <v>0</v>
      </c>
      <c r="O10" s="16">
        <f>'[4]4月'!S$9</f>
        <v>1</v>
      </c>
      <c r="P10" s="16">
        <f>'[4]4月'!T$9</f>
        <v>0</v>
      </c>
      <c r="Q10" s="16">
        <f>'[4]4月'!U$9</f>
        <v>10</v>
      </c>
      <c r="R10" s="16">
        <f>'[4]4月'!V$9</f>
        <v>10</v>
      </c>
      <c r="S10" s="49">
        <f>'[4]4月'!W$9</f>
        <v>1418.81</v>
      </c>
      <c r="T10" s="49">
        <f>'[4]4月'!X$9</f>
        <v>3965.26</v>
      </c>
      <c r="U10" s="49">
        <f>'[4]4月'!Y$9</f>
        <v>3896.37</v>
      </c>
      <c r="V10" s="19">
        <f>'[4]4月'!Z$9</f>
        <v>30000</v>
      </c>
      <c r="W10" s="2"/>
    </row>
    <row r="11" spans="1:23" ht="33" customHeight="1">
      <c r="A11" s="7" t="s">
        <v>24</v>
      </c>
      <c r="B11" s="29">
        <v>0</v>
      </c>
      <c r="C11" s="29"/>
      <c r="D11" s="29"/>
      <c r="E11" s="29"/>
      <c r="F11" s="29"/>
      <c r="G11" s="29"/>
      <c r="H11" s="29"/>
      <c r="I11" s="29"/>
      <c r="J11" s="29"/>
      <c r="K11" s="29"/>
      <c r="L11" s="29">
        <v>0</v>
      </c>
      <c r="M11" s="34">
        <v>0</v>
      </c>
      <c r="N11" s="32">
        <v>0</v>
      </c>
      <c r="O11" s="29">
        <v>0</v>
      </c>
      <c r="P11" s="29"/>
      <c r="Q11" s="29"/>
      <c r="R11" s="29">
        <v>0</v>
      </c>
      <c r="S11" s="34">
        <v>0</v>
      </c>
      <c r="T11" s="34">
        <v>0</v>
      </c>
      <c r="U11" s="34">
        <v>0</v>
      </c>
      <c r="V11" s="17">
        <v>0</v>
      </c>
      <c r="W11" s="2"/>
    </row>
    <row r="12" spans="1:23" ht="33" customHeight="1">
      <c r="A12" s="7" t="s">
        <v>25</v>
      </c>
      <c r="B12" s="29">
        <v>0</v>
      </c>
      <c r="C12" s="29"/>
      <c r="D12" s="29"/>
      <c r="E12" s="29"/>
      <c r="F12" s="29"/>
      <c r="G12" s="29"/>
      <c r="H12" s="29"/>
      <c r="I12" s="29"/>
      <c r="J12" s="29"/>
      <c r="K12" s="29"/>
      <c r="L12" s="29">
        <v>0</v>
      </c>
      <c r="M12" s="34">
        <v>0</v>
      </c>
      <c r="N12" s="32">
        <v>0</v>
      </c>
      <c r="O12" s="29">
        <v>0</v>
      </c>
      <c r="P12" s="29"/>
      <c r="Q12" s="29"/>
      <c r="R12" s="29">
        <v>0</v>
      </c>
      <c r="S12" s="34">
        <v>0</v>
      </c>
      <c r="T12" s="34">
        <v>0</v>
      </c>
      <c r="U12" s="34">
        <v>0</v>
      </c>
      <c r="V12" s="17">
        <v>0</v>
      </c>
      <c r="W12" s="2"/>
    </row>
    <row r="13" spans="1:23" ht="33" customHeight="1">
      <c r="A13" s="69" t="s">
        <v>26</v>
      </c>
      <c r="B13" s="28">
        <f>'[4]7月'!F$12</f>
        <v>0</v>
      </c>
      <c r="C13" s="28"/>
      <c r="D13" s="28"/>
      <c r="E13" s="28"/>
      <c r="F13" s="28"/>
      <c r="G13" s="28"/>
      <c r="H13" s="28"/>
      <c r="I13" s="28"/>
      <c r="J13" s="28"/>
      <c r="K13" s="28"/>
      <c r="L13" s="28">
        <f>'[4]7月'!P$12</f>
        <v>0</v>
      </c>
      <c r="M13" s="34">
        <f>'[4]7月'!Q$12</f>
        <v>0</v>
      </c>
      <c r="N13" s="32">
        <f>'[4]7月'!R$12</f>
        <v>0</v>
      </c>
      <c r="O13" s="28">
        <f>'[4]7月'!S$12</f>
        <v>1</v>
      </c>
      <c r="P13" s="28">
        <f>'[4]7月'!T$12</f>
        <v>3</v>
      </c>
      <c r="Q13" s="28">
        <f>'[4]7月'!U$12</f>
        <v>0</v>
      </c>
      <c r="R13" s="28">
        <f>'[4]7月'!V$12</f>
        <v>3</v>
      </c>
      <c r="S13" s="49">
        <f>'[4]7月'!W$12</f>
        <v>272.82</v>
      </c>
      <c r="T13" s="49">
        <f>'[4]7月'!X$12</f>
        <v>1127.88</v>
      </c>
      <c r="U13" s="49">
        <f>'[4]7月'!Y$12</f>
        <v>985.97</v>
      </c>
      <c r="V13" s="19">
        <f>'[4]7月'!Z$12</f>
        <v>6600</v>
      </c>
      <c r="W13" s="1"/>
    </row>
    <row r="14" spans="1:23" ht="33" customHeight="1">
      <c r="A14" s="7" t="s">
        <v>27</v>
      </c>
      <c r="B14" s="16">
        <f>'[4]8月'!F$14</f>
        <v>0</v>
      </c>
      <c r="C14" s="16"/>
      <c r="D14" s="16"/>
      <c r="E14" s="16"/>
      <c r="F14" s="16"/>
      <c r="G14" s="16"/>
      <c r="H14" s="16"/>
      <c r="I14" s="16"/>
      <c r="J14" s="16"/>
      <c r="K14" s="16"/>
      <c r="L14" s="16">
        <f>'[4]8月'!P$14</f>
        <v>0</v>
      </c>
      <c r="M14" s="34">
        <f>'[4]8月'!Q$14</f>
        <v>0</v>
      </c>
      <c r="N14" s="32">
        <f>'[4]8月'!R$14</f>
        <v>0</v>
      </c>
      <c r="O14" s="16">
        <f>'[4]8月'!S$14</f>
        <v>2</v>
      </c>
      <c r="P14" s="16">
        <f>'[4]8月'!T$14</f>
        <v>9</v>
      </c>
      <c r="Q14" s="16">
        <f>'[4]8月'!U$14</f>
        <v>5</v>
      </c>
      <c r="R14" s="16">
        <f>'[4]8月'!V$14</f>
        <v>14</v>
      </c>
      <c r="S14" s="49">
        <f>'[4]8月'!W$14</f>
        <v>1997.85</v>
      </c>
      <c r="T14" s="49">
        <f>'[4]8月'!X$14</f>
        <v>5017.0599999999995</v>
      </c>
      <c r="U14" s="49">
        <f>'[4]8月'!Y$14</f>
        <v>4478.82</v>
      </c>
      <c r="V14" s="19">
        <f>'[4]8月'!Z$14</f>
        <v>42200</v>
      </c>
      <c r="W14" s="2"/>
    </row>
    <row r="15" spans="1:23" ht="33" customHeight="1">
      <c r="A15" s="7" t="s">
        <v>2</v>
      </c>
      <c r="B15" s="16">
        <f>'[4]9月'!F$16</f>
        <v>0</v>
      </c>
      <c r="C15" s="16"/>
      <c r="D15" s="16"/>
      <c r="E15" s="16"/>
      <c r="F15" s="16"/>
      <c r="G15" s="16"/>
      <c r="H15" s="16"/>
      <c r="I15" s="16"/>
      <c r="J15" s="16"/>
      <c r="K15" s="16"/>
      <c r="L15" s="16">
        <f>'[4]9月'!P$16</f>
        <v>0</v>
      </c>
      <c r="M15" s="34">
        <f>'[4]9月'!Q$16</f>
        <v>0</v>
      </c>
      <c r="N15" s="32">
        <f>'[4]9月'!R$16</f>
        <v>0</v>
      </c>
      <c r="O15" s="16">
        <f>'[4]9月'!S$16</f>
        <v>4</v>
      </c>
      <c r="P15" s="16">
        <f>'[4]9月'!T$16</f>
        <v>22</v>
      </c>
      <c r="Q15" s="16">
        <f>'[4]9月'!U$16</f>
        <v>88</v>
      </c>
      <c r="R15" s="16">
        <f>'[4]9月'!V$16</f>
        <v>110</v>
      </c>
      <c r="S15" s="49">
        <f>'[4]9月'!W$16</f>
        <v>10921.53</v>
      </c>
      <c r="T15" s="49">
        <f>'[4]9月'!X$16</f>
        <v>26014.12</v>
      </c>
      <c r="U15" s="49">
        <f>'[4]9月'!Y$16</f>
        <v>22772.97</v>
      </c>
      <c r="V15" s="19">
        <f>'[4]9月'!Z$16</f>
        <v>137300</v>
      </c>
      <c r="W15" s="2"/>
    </row>
    <row r="16" spans="1:23" ht="33" customHeight="1">
      <c r="A16" s="7" t="s">
        <v>3</v>
      </c>
      <c r="B16" s="16">
        <f>'[4]10月 '!F$17</f>
        <v>1</v>
      </c>
      <c r="C16" s="16">
        <f>'[4]10月 '!G$17</f>
        <v>3</v>
      </c>
      <c r="D16" s="16">
        <f>'[4]10月 '!H$17</f>
        <v>0</v>
      </c>
      <c r="E16" s="16">
        <f>'[4]10月 '!I$17</f>
        <v>18</v>
      </c>
      <c r="F16" s="16">
        <f>'[4]10月 '!J$17</f>
        <v>45</v>
      </c>
      <c r="G16" s="16">
        <f>'[4]10月 '!K$17</f>
        <v>9</v>
      </c>
      <c r="H16" s="16">
        <f>'[4]10月 '!L$17</f>
        <v>0</v>
      </c>
      <c r="I16" s="16">
        <f>'[4]10月 '!M$17</f>
        <v>0</v>
      </c>
      <c r="J16" s="16">
        <f>'[4]10月 '!N$17</f>
        <v>0</v>
      </c>
      <c r="K16" s="16">
        <f>'[4]10月 '!O$17</f>
        <v>0</v>
      </c>
      <c r="L16" s="16">
        <f>'[4]10月 '!P$17</f>
        <v>75</v>
      </c>
      <c r="M16" s="18">
        <f>'[4]10月 '!Q$17</f>
        <v>7259.91</v>
      </c>
      <c r="N16" s="62">
        <f>'[4]10月 '!R$17</f>
        <v>29000</v>
      </c>
      <c r="O16" s="16">
        <f>'[4]10月 '!S$17</f>
        <v>2</v>
      </c>
      <c r="P16" s="16">
        <f>'[4]10月 '!T$17</f>
        <v>22</v>
      </c>
      <c r="Q16" s="16">
        <f>'[4]10月 '!U$17</f>
        <v>16</v>
      </c>
      <c r="R16" s="16">
        <f>'[4]10月 '!V$17</f>
        <v>38</v>
      </c>
      <c r="S16" s="49">
        <f>'[4]10月 '!W$17</f>
        <v>7491.62</v>
      </c>
      <c r="T16" s="49">
        <f>'[4]10月 '!X$17</f>
        <v>17308.440000000002</v>
      </c>
      <c r="U16" s="49">
        <f>'[4]10月 '!Y$17</f>
        <v>16430.71</v>
      </c>
      <c r="V16" s="19">
        <f>'[4]10月 '!Z$17</f>
        <v>102000</v>
      </c>
      <c r="W16" s="2"/>
    </row>
    <row r="17" spans="1:23" ht="33" customHeight="1">
      <c r="A17" s="7" t="s">
        <v>4</v>
      </c>
      <c r="B17" s="16">
        <f>'[4]11月'!F$26</f>
        <v>0</v>
      </c>
      <c r="C17" s="16"/>
      <c r="D17" s="16"/>
      <c r="E17" s="16"/>
      <c r="F17" s="16"/>
      <c r="G17" s="16"/>
      <c r="H17" s="16"/>
      <c r="I17" s="16"/>
      <c r="J17" s="16"/>
      <c r="K17" s="16"/>
      <c r="L17" s="16">
        <f>'[4]11月'!P$26</f>
        <v>0</v>
      </c>
      <c r="M17" s="34">
        <f>'[4]11月'!Q$26</f>
        <v>0</v>
      </c>
      <c r="N17" s="32">
        <f>'[4]11月'!R$26</f>
        <v>0</v>
      </c>
      <c r="O17" s="16">
        <f>'[4]11月'!S$26</f>
        <v>1</v>
      </c>
      <c r="P17" s="16">
        <f>'[4]11月'!T$26</f>
        <v>4</v>
      </c>
      <c r="Q17" s="16">
        <f>'[4]11月'!U$26</f>
        <v>6</v>
      </c>
      <c r="R17" s="16">
        <f>'[4]11月'!V$26</f>
        <v>10</v>
      </c>
      <c r="S17" s="49">
        <f>'[4]11月'!W$26</f>
        <v>1180</v>
      </c>
      <c r="T17" s="49">
        <f>'[4]11月'!X$26</f>
        <v>2600.68</v>
      </c>
      <c r="U17" s="49">
        <f>'[4]11月'!Y$26</f>
        <v>2320</v>
      </c>
      <c r="V17" s="19">
        <f>'[4]11月'!Z$26</f>
        <v>21300</v>
      </c>
      <c r="W17" s="2"/>
    </row>
    <row r="18" spans="1:23" ht="33" customHeight="1">
      <c r="A18" s="7" t="s">
        <v>28</v>
      </c>
      <c r="B18" s="16">
        <f>'[4]12月'!F$22</f>
        <v>0</v>
      </c>
      <c r="C18" s="16"/>
      <c r="D18" s="16"/>
      <c r="E18" s="16"/>
      <c r="F18" s="16"/>
      <c r="G18" s="16"/>
      <c r="H18" s="16"/>
      <c r="I18" s="16"/>
      <c r="J18" s="16"/>
      <c r="K18" s="16"/>
      <c r="L18" s="16">
        <f>'[4]12月'!P$22</f>
        <v>0</v>
      </c>
      <c r="M18" s="34">
        <f>'[4]12月'!Q$22</f>
        <v>0</v>
      </c>
      <c r="N18" s="32">
        <f>'[4]12月'!R$22</f>
        <v>0</v>
      </c>
      <c r="O18" s="16">
        <f>'[4]12月'!S$22</f>
        <v>3</v>
      </c>
      <c r="P18" s="16">
        <f>'[4]12月'!T$22</f>
        <v>0</v>
      </c>
      <c r="Q18" s="16">
        <f>'[4]12月'!U$22</f>
        <v>26</v>
      </c>
      <c r="R18" s="16">
        <f>'[4]12月'!V$22</f>
        <v>26</v>
      </c>
      <c r="S18" s="49">
        <f>'[4]12月'!W$22</f>
        <v>4177.46</v>
      </c>
      <c r="T18" s="49">
        <f>'[4]12月'!X$22</f>
        <v>9757.86</v>
      </c>
      <c r="U18" s="49">
        <f>'[4]12月'!Y$22</f>
        <v>8891.17</v>
      </c>
      <c r="V18" s="19">
        <f>'[4]12月'!Z$22</f>
        <v>45000</v>
      </c>
      <c r="W18" s="2"/>
    </row>
    <row r="19" spans="1:22" s="3" customFormat="1" ht="43.5" customHeight="1" thickBot="1">
      <c r="A19" s="5" t="s">
        <v>7</v>
      </c>
      <c r="B19" s="33">
        <f>SUM(B7:B18)</f>
        <v>1</v>
      </c>
      <c r="C19" s="21">
        <f aca="true" t="shared" si="0" ref="C19:V19">SUM(C7:C18)</f>
        <v>3</v>
      </c>
      <c r="D19" s="21">
        <f t="shared" si="0"/>
        <v>0</v>
      </c>
      <c r="E19" s="21">
        <f t="shared" si="0"/>
        <v>18</v>
      </c>
      <c r="F19" s="21">
        <f t="shared" si="0"/>
        <v>45</v>
      </c>
      <c r="G19" s="21">
        <f t="shared" si="0"/>
        <v>9</v>
      </c>
      <c r="H19" s="21">
        <f t="shared" si="0"/>
        <v>0</v>
      </c>
      <c r="I19" s="21">
        <f t="shared" si="0"/>
        <v>0</v>
      </c>
      <c r="J19" s="21">
        <f>SUM(J7:J18)</f>
        <v>0</v>
      </c>
      <c r="K19" s="21">
        <f>SUM(K7:K18)</f>
        <v>0</v>
      </c>
      <c r="L19" s="21">
        <f>SUM(L7:L18)</f>
        <v>75</v>
      </c>
      <c r="M19" s="23">
        <f t="shared" si="0"/>
        <v>7259.91</v>
      </c>
      <c r="N19" s="83">
        <f t="shared" si="0"/>
        <v>29000</v>
      </c>
      <c r="O19" s="27">
        <f t="shared" si="0"/>
        <v>19</v>
      </c>
      <c r="P19" s="21">
        <f t="shared" si="0"/>
        <v>70</v>
      </c>
      <c r="Q19" s="21">
        <f t="shared" si="0"/>
        <v>184</v>
      </c>
      <c r="R19" s="21">
        <f t="shared" si="0"/>
        <v>254</v>
      </c>
      <c r="S19" s="43">
        <f t="shared" si="0"/>
        <v>35061.82</v>
      </c>
      <c r="T19" s="43">
        <f t="shared" si="0"/>
        <v>86193</v>
      </c>
      <c r="U19" s="43">
        <f t="shared" si="0"/>
        <v>79203.37000000001</v>
      </c>
      <c r="V19" s="44">
        <f t="shared" si="0"/>
        <v>535400</v>
      </c>
    </row>
  </sheetData>
  <mergeCells count="22">
    <mergeCell ref="A1:V1"/>
    <mergeCell ref="C5:C6"/>
    <mergeCell ref="L5:L6"/>
    <mergeCell ref="D5:D6"/>
    <mergeCell ref="O4:O6"/>
    <mergeCell ref="U4:U6"/>
    <mergeCell ref="A4:A6"/>
    <mergeCell ref="A2:V2"/>
    <mergeCell ref="B3:N3"/>
    <mergeCell ref="S4:S6"/>
    <mergeCell ref="O3:V3"/>
    <mergeCell ref="V4:V6"/>
    <mergeCell ref="R5:R6"/>
    <mergeCell ref="T4:T6"/>
    <mergeCell ref="Q5:Q6"/>
    <mergeCell ref="B4:B6"/>
    <mergeCell ref="C4:L4"/>
    <mergeCell ref="P5:P6"/>
    <mergeCell ref="M4:M6"/>
    <mergeCell ref="E5:K5"/>
    <mergeCell ref="N4:N6"/>
    <mergeCell ref="P4:R4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W21"/>
  <sheetViews>
    <sheetView workbookViewId="0" topLeftCell="A1">
      <pane ySplit="6" topLeftCell="BM7" activePane="bottomLeft" state="frozen"/>
      <selection pane="topLeft" activeCell="A1" sqref="A1"/>
      <selection pane="bottomLeft" activeCell="B25" sqref="B25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2" width="5.375" style="0" customWidth="1"/>
    <col min="13" max="13" width="11.125" style="0" customWidth="1"/>
    <col min="14" max="14" width="9.875" style="0" customWidth="1"/>
    <col min="15" max="15" width="4.625" style="0" customWidth="1"/>
    <col min="16" max="17" width="5.875" style="0" customWidth="1"/>
    <col min="18" max="18" width="6.375" style="0" customWidth="1"/>
    <col min="19" max="19" width="11.375" style="0" customWidth="1"/>
    <col min="20" max="20" width="11.625" style="0" customWidth="1"/>
    <col min="21" max="21" width="11.00390625" style="0" customWidth="1"/>
    <col min="22" max="22" width="10.375" style="0" customWidth="1"/>
    <col min="24" max="16384" width="0" style="0" hidden="1" customWidth="1"/>
  </cols>
  <sheetData>
    <row r="1" spans="1:22" ht="33.75" customHeight="1">
      <c r="A1" s="107" t="s">
        <v>95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2" ht="28.5" customHeight="1" thickBot="1">
      <c r="A2" s="108" t="str">
        <f>'楠梓'!A2</f>
        <v>(自98年1月1日至98年12月31日止)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s="3" customFormat="1" ht="24.75" customHeight="1">
      <c r="A3" s="41" t="s">
        <v>81</v>
      </c>
      <c r="B3" s="131" t="s">
        <v>61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09"/>
      <c r="O3" s="118" t="s">
        <v>49</v>
      </c>
      <c r="P3" s="110"/>
      <c r="Q3" s="110"/>
      <c r="R3" s="110"/>
      <c r="S3" s="110"/>
      <c r="T3" s="110"/>
      <c r="U3" s="110"/>
      <c r="V3" s="119"/>
    </row>
    <row r="4" spans="1:22" s="3" customFormat="1" ht="21.75" customHeight="1">
      <c r="A4" s="134" t="s">
        <v>80</v>
      </c>
      <c r="B4" s="137" t="s">
        <v>1</v>
      </c>
      <c r="C4" s="140" t="s">
        <v>12</v>
      </c>
      <c r="D4" s="141"/>
      <c r="E4" s="141"/>
      <c r="F4" s="141"/>
      <c r="G4" s="141"/>
      <c r="H4" s="141"/>
      <c r="I4" s="141"/>
      <c r="J4" s="141"/>
      <c r="K4" s="141"/>
      <c r="L4" s="142"/>
      <c r="M4" s="143" t="s">
        <v>79</v>
      </c>
      <c r="N4" s="145" t="s">
        <v>75</v>
      </c>
      <c r="O4" s="147" t="s">
        <v>1</v>
      </c>
      <c r="P4" s="140" t="s">
        <v>12</v>
      </c>
      <c r="Q4" s="141"/>
      <c r="R4" s="142"/>
      <c r="S4" s="143" t="s">
        <v>76</v>
      </c>
      <c r="T4" s="143" t="s">
        <v>77</v>
      </c>
      <c r="U4" s="143" t="s">
        <v>78</v>
      </c>
      <c r="V4" s="95" t="s">
        <v>74</v>
      </c>
    </row>
    <row r="5" spans="1:22" s="3" customFormat="1" ht="21.75" customHeight="1">
      <c r="A5" s="135"/>
      <c r="B5" s="138"/>
      <c r="C5" s="137" t="s">
        <v>13</v>
      </c>
      <c r="D5" s="137" t="s">
        <v>6</v>
      </c>
      <c r="E5" s="140" t="s">
        <v>14</v>
      </c>
      <c r="F5" s="141"/>
      <c r="G5" s="141"/>
      <c r="H5" s="141"/>
      <c r="I5" s="141"/>
      <c r="J5" s="141"/>
      <c r="K5" s="142"/>
      <c r="L5" s="137" t="s">
        <v>15</v>
      </c>
      <c r="M5" s="144"/>
      <c r="N5" s="146"/>
      <c r="O5" s="148"/>
      <c r="P5" s="137" t="s">
        <v>13</v>
      </c>
      <c r="Q5" s="137" t="s">
        <v>16</v>
      </c>
      <c r="R5" s="137" t="s">
        <v>15</v>
      </c>
      <c r="S5" s="144"/>
      <c r="T5" s="144"/>
      <c r="U5" s="144"/>
      <c r="V5" s="96"/>
    </row>
    <row r="6" spans="1:22" s="3" customFormat="1" ht="21.75" customHeight="1">
      <c r="A6" s="136"/>
      <c r="B6" s="139"/>
      <c r="C6" s="139"/>
      <c r="D6" s="139"/>
      <c r="E6" s="37" t="s">
        <v>5</v>
      </c>
      <c r="F6" s="37" t="s">
        <v>0</v>
      </c>
      <c r="G6" s="37" t="s">
        <v>17</v>
      </c>
      <c r="H6" s="37" t="s">
        <v>18</v>
      </c>
      <c r="I6" s="37" t="s">
        <v>19</v>
      </c>
      <c r="J6" s="37" t="s">
        <v>89</v>
      </c>
      <c r="K6" s="39" t="s">
        <v>8</v>
      </c>
      <c r="L6" s="139"/>
      <c r="M6" s="123"/>
      <c r="N6" s="124"/>
      <c r="O6" s="149"/>
      <c r="P6" s="139"/>
      <c r="Q6" s="139"/>
      <c r="R6" s="139"/>
      <c r="S6" s="123"/>
      <c r="T6" s="123"/>
      <c r="U6" s="123"/>
      <c r="V6" s="97"/>
    </row>
    <row r="7" spans="1:23" ht="33" customHeight="1">
      <c r="A7" s="7" t="s">
        <v>29</v>
      </c>
      <c r="B7" s="29">
        <v>0</v>
      </c>
      <c r="C7" s="29"/>
      <c r="D7" s="29"/>
      <c r="E7" s="29"/>
      <c r="F7" s="29"/>
      <c r="G7" s="29"/>
      <c r="H7" s="29"/>
      <c r="I7" s="29"/>
      <c r="J7" s="29"/>
      <c r="K7" s="29"/>
      <c r="L7" s="29">
        <v>0</v>
      </c>
      <c r="M7" s="34">
        <v>0</v>
      </c>
      <c r="N7" s="32">
        <v>0</v>
      </c>
      <c r="O7" s="29">
        <v>0</v>
      </c>
      <c r="P7" s="29"/>
      <c r="Q7" s="29"/>
      <c r="R7" s="29">
        <v>0</v>
      </c>
      <c r="S7" s="34">
        <v>0</v>
      </c>
      <c r="T7" s="34">
        <v>0</v>
      </c>
      <c r="U7" s="34">
        <v>0</v>
      </c>
      <c r="V7" s="17">
        <v>0</v>
      </c>
      <c r="W7" s="2"/>
    </row>
    <row r="8" spans="1:23" ht="33" customHeight="1">
      <c r="A8" s="7" t="s">
        <v>30</v>
      </c>
      <c r="B8" s="29">
        <v>0</v>
      </c>
      <c r="C8" s="29"/>
      <c r="D8" s="29"/>
      <c r="E8" s="29"/>
      <c r="F8" s="29"/>
      <c r="G8" s="29"/>
      <c r="H8" s="29"/>
      <c r="I8" s="29"/>
      <c r="J8" s="29"/>
      <c r="K8" s="29"/>
      <c r="L8" s="29">
        <v>0</v>
      </c>
      <c r="M8" s="34">
        <v>0</v>
      </c>
      <c r="N8" s="32">
        <v>0</v>
      </c>
      <c r="O8" s="29">
        <v>0</v>
      </c>
      <c r="P8" s="29"/>
      <c r="Q8" s="29"/>
      <c r="R8" s="29">
        <v>0</v>
      </c>
      <c r="S8" s="34">
        <v>0</v>
      </c>
      <c r="T8" s="34">
        <v>0</v>
      </c>
      <c r="U8" s="34">
        <v>0</v>
      </c>
      <c r="V8" s="17">
        <v>0</v>
      </c>
      <c r="W8" s="2"/>
    </row>
    <row r="9" spans="1:23" ht="33" customHeight="1">
      <c r="A9" s="7" t="s">
        <v>22</v>
      </c>
      <c r="B9" s="16">
        <f>'[4]3月'!F$14</f>
        <v>1</v>
      </c>
      <c r="C9" s="16">
        <f>'[4]3月'!G$14</f>
        <v>2</v>
      </c>
      <c r="D9" s="16">
        <f>'[4]3月'!H$14</f>
        <v>0</v>
      </c>
      <c r="E9" s="16">
        <f>'[4]3月'!I$14</f>
        <v>0</v>
      </c>
      <c r="F9" s="16">
        <f>'[4]3月'!J$14</f>
        <v>62</v>
      </c>
      <c r="G9" s="16">
        <f>'[4]3月'!K$14</f>
        <v>0</v>
      </c>
      <c r="H9" s="16">
        <f>'[4]3月'!L$14</f>
        <v>0</v>
      </c>
      <c r="I9" s="16">
        <f>'[4]3月'!M$14</f>
        <v>0</v>
      </c>
      <c r="J9" s="16">
        <f>'[4]3月'!N$14</f>
        <v>0</v>
      </c>
      <c r="K9" s="16">
        <f>'[4]3月'!O$14</f>
        <v>0</v>
      </c>
      <c r="L9" s="16">
        <f>'[4]3月'!P$14</f>
        <v>64</v>
      </c>
      <c r="M9" s="18">
        <f>'[4]3月'!Q$14</f>
        <v>4436.63</v>
      </c>
      <c r="N9" s="31">
        <f>'[4]3月'!R$14</f>
        <v>25000</v>
      </c>
      <c r="O9" s="16">
        <f>'[4]3月'!S$14</f>
        <v>0</v>
      </c>
      <c r="P9" s="16"/>
      <c r="Q9" s="16"/>
      <c r="R9" s="16">
        <f>'[4]3月'!V$14</f>
        <v>0</v>
      </c>
      <c r="S9" s="34">
        <f>'[4]3月'!W$14</f>
        <v>0</v>
      </c>
      <c r="T9" s="34">
        <f>'[4]3月'!X$14</f>
        <v>0</v>
      </c>
      <c r="U9" s="34">
        <f>'[4]3月'!Y$14</f>
        <v>0</v>
      </c>
      <c r="V9" s="17">
        <f>'[4]3月'!Z$14</f>
        <v>0</v>
      </c>
      <c r="W9" s="2"/>
    </row>
    <row r="10" spans="1:23" ht="33" customHeight="1">
      <c r="A10" s="7" t="s">
        <v>23</v>
      </c>
      <c r="B10" s="29">
        <v>0</v>
      </c>
      <c r="C10" s="29"/>
      <c r="D10" s="29"/>
      <c r="E10" s="29"/>
      <c r="F10" s="29"/>
      <c r="G10" s="29"/>
      <c r="H10" s="29"/>
      <c r="I10" s="29"/>
      <c r="J10" s="29"/>
      <c r="K10" s="29"/>
      <c r="L10" s="29">
        <v>0</v>
      </c>
      <c r="M10" s="34">
        <v>0</v>
      </c>
      <c r="N10" s="32">
        <v>0</v>
      </c>
      <c r="O10" s="29">
        <v>0</v>
      </c>
      <c r="P10" s="29"/>
      <c r="Q10" s="29"/>
      <c r="R10" s="29">
        <v>0</v>
      </c>
      <c r="S10" s="34">
        <v>0</v>
      </c>
      <c r="T10" s="34">
        <v>0</v>
      </c>
      <c r="U10" s="34">
        <v>0</v>
      </c>
      <c r="V10" s="17">
        <v>0</v>
      </c>
      <c r="W10" s="2"/>
    </row>
    <row r="11" spans="1:23" ht="33" customHeight="1">
      <c r="A11" s="7" t="s">
        <v>24</v>
      </c>
      <c r="B11" s="29">
        <v>0</v>
      </c>
      <c r="C11" s="29"/>
      <c r="D11" s="29"/>
      <c r="E11" s="29"/>
      <c r="F11" s="29"/>
      <c r="G11" s="29"/>
      <c r="H11" s="29"/>
      <c r="I11" s="29"/>
      <c r="J11" s="29"/>
      <c r="K11" s="29"/>
      <c r="L11" s="29">
        <v>0</v>
      </c>
      <c r="M11" s="34">
        <v>0</v>
      </c>
      <c r="N11" s="32">
        <v>0</v>
      </c>
      <c r="O11" s="29">
        <v>0</v>
      </c>
      <c r="P11" s="29"/>
      <c r="Q11" s="29"/>
      <c r="R11" s="29">
        <v>0</v>
      </c>
      <c r="S11" s="34">
        <v>0</v>
      </c>
      <c r="T11" s="34">
        <v>0</v>
      </c>
      <c r="U11" s="34">
        <v>0</v>
      </c>
      <c r="V11" s="17">
        <v>0</v>
      </c>
      <c r="W11" s="2"/>
    </row>
    <row r="12" spans="1:23" ht="33" customHeight="1">
      <c r="A12" s="7" t="s">
        <v>25</v>
      </c>
      <c r="B12" s="29">
        <v>0</v>
      </c>
      <c r="C12" s="29"/>
      <c r="D12" s="29"/>
      <c r="E12" s="29"/>
      <c r="F12" s="29"/>
      <c r="G12" s="29"/>
      <c r="H12" s="29"/>
      <c r="I12" s="29"/>
      <c r="J12" s="29"/>
      <c r="K12" s="29"/>
      <c r="L12" s="29">
        <v>0</v>
      </c>
      <c r="M12" s="34">
        <v>0</v>
      </c>
      <c r="N12" s="32">
        <v>0</v>
      </c>
      <c r="O12" s="29">
        <v>0</v>
      </c>
      <c r="P12" s="29"/>
      <c r="Q12" s="29"/>
      <c r="R12" s="29">
        <v>0</v>
      </c>
      <c r="S12" s="34">
        <v>0</v>
      </c>
      <c r="T12" s="34">
        <v>0</v>
      </c>
      <c r="U12" s="34">
        <v>0</v>
      </c>
      <c r="V12" s="17">
        <v>0</v>
      </c>
      <c r="W12" s="2"/>
    </row>
    <row r="13" spans="1:23" ht="33" customHeight="1">
      <c r="A13" s="7" t="s">
        <v>26</v>
      </c>
      <c r="B13" s="29">
        <v>0</v>
      </c>
      <c r="C13" s="29"/>
      <c r="D13" s="29"/>
      <c r="E13" s="29"/>
      <c r="F13" s="29"/>
      <c r="G13" s="29"/>
      <c r="H13" s="29"/>
      <c r="I13" s="29"/>
      <c r="J13" s="29"/>
      <c r="K13" s="29"/>
      <c r="L13" s="29">
        <v>0</v>
      </c>
      <c r="M13" s="34">
        <v>0</v>
      </c>
      <c r="N13" s="32">
        <v>0</v>
      </c>
      <c r="O13" s="29">
        <v>0</v>
      </c>
      <c r="P13" s="29"/>
      <c r="Q13" s="29"/>
      <c r="R13" s="29">
        <v>0</v>
      </c>
      <c r="S13" s="34">
        <v>0</v>
      </c>
      <c r="T13" s="34">
        <v>0</v>
      </c>
      <c r="U13" s="34">
        <v>0</v>
      </c>
      <c r="V13" s="17">
        <v>0</v>
      </c>
      <c r="W13" s="1"/>
    </row>
    <row r="14" spans="1:23" ht="33" customHeight="1">
      <c r="A14" s="7" t="s">
        <v>27</v>
      </c>
      <c r="B14" s="29">
        <v>0</v>
      </c>
      <c r="C14" s="29"/>
      <c r="D14" s="29"/>
      <c r="E14" s="29"/>
      <c r="F14" s="29"/>
      <c r="G14" s="29"/>
      <c r="H14" s="29"/>
      <c r="I14" s="29"/>
      <c r="J14" s="29"/>
      <c r="K14" s="29"/>
      <c r="L14" s="29">
        <v>0</v>
      </c>
      <c r="M14" s="34">
        <v>0</v>
      </c>
      <c r="N14" s="32">
        <v>0</v>
      </c>
      <c r="O14" s="29">
        <v>0</v>
      </c>
      <c r="P14" s="29"/>
      <c r="Q14" s="29"/>
      <c r="R14" s="29">
        <v>0</v>
      </c>
      <c r="S14" s="34">
        <v>0</v>
      </c>
      <c r="T14" s="34">
        <v>0</v>
      </c>
      <c r="U14" s="34">
        <v>0</v>
      </c>
      <c r="V14" s="17">
        <v>0</v>
      </c>
      <c r="W14" s="2"/>
    </row>
    <row r="15" spans="1:23" ht="33" customHeight="1">
      <c r="A15" s="7" t="s">
        <v>2</v>
      </c>
      <c r="B15" s="29">
        <v>0</v>
      </c>
      <c r="C15" s="29"/>
      <c r="D15" s="29"/>
      <c r="E15" s="29"/>
      <c r="F15" s="29"/>
      <c r="G15" s="29"/>
      <c r="H15" s="29"/>
      <c r="I15" s="29"/>
      <c r="J15" s="29"/>
      <c r="K15" s="29"/>
      <c r="L15" s="29">
        <v>0</v>
      </c>
      <c r="M15" s="34">
        <v>0</v>
      </c>
      <c r="N15" s="32">
        <v>0</v>
      </c>
      <c r="O15" s="29">
        <v>0</v>
      </c>
      <c r="P15" s="29"/>
      <c r="Q15" s="29"/>
      <c r="R15" s="29">
        <v>0</v>
      </c>
      <c r="S15" s="34">
        <v>0</v>
      </c>
      <c r="T15" s="34">
        <v>0</v>
      </c>
      <c r="U15" s="34">
        <v>0</v>
      </c>
      <c r="V15" s="17">
        <v>0</v>
      </c>
      <c r="W15" s="2"/>
    </row>
    <row r="16" spans="1:23" ht="33" customHeight="1">
      <c r="A16" s="7" t="s">
        <v>3</v>
      </c>
      <c r="B16" s="29">
        <v>0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v>0</v>
      </c>
      <c r="M16" s="34">
        <v>0</v>
      </c>
      <c r="N16" s="32">
        <v>0</v>
      </c>
      <c r="O16" s="29">
        <v>0</v>
      </c>
      <c r="P16" s="29"/>
      <c r="Q16" s="29"/>
      <c r="R16" s="29">
        <v>0</v>
      </c>
      <c r="S16" s="34">
        <v>0</v>
      </c>
      <c r="T16" s="34">
        <v>0</v>
      </c>
      <c r="U16" s="34">
        <v>0</v>
      </c>
      <c r="V16" s="17">
        <v>0</v>
      </c>
      <c r="W16" s="2"/>
    </row>
    <row r="17" spans="1:23" ht="33" customHeight="1">
      <c r="A17" s="7" t="s">
        <v>4</v>
      </c>
      <c r="B17" s="29">
        <v>0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v>0</v>
      </c>
      <c r="M17" s="34">
        <v>0</v>
      </c>
      <c r="N17" s="32">
        <v>0</v>
      </c>
      <c r="O17" s="29">
        <v>0</v>
      </c>
      <c r="P17" s="29"/>
      <c r="Q17" s="29"/>
      <c r="R17" s="29">
        <v>0</v>
      </c>
      <c r="S17" s="34">
        <v>0</v>
      </c>
      <c r="T17" s="34">
        <v>0</v>
      </c>
      <c r="U17" s="34">
        <v>0</v>
      </c>
      <c r="V17" s="17">
        <v>0</v>
      </c>
      <c r="W17" s="2"/>
    </row>
    <row r="18" spans="1:23" ht="33" customHeight="1">
      <c r="A18" s="7" t="s">
        <v>28</v>
      </c>
      <c r="B18" s="16">
        <f>'[4]12月'!F$24</f>
        <v>0</v>
      </c>
      <c r="C18" s="16"/>
      <c r="D18" s="16"/>
      <c r="E18" s="16"/>
      <c r="F18" s="16"/>
      <c r="G18" s="16"/>
      <c r="H18" s="16"/>
      <c r="I18" s="16"/>
      <c r="J18" s="16"/>
      <c r="K18" s="16"/>
      <c r="L18" s="16">
        <f>'[4]12月'!P$24</f>
        <v>0</v>
      </c>
      <c r="M18" s="34">
        <f>'[4]12月'!Q$24</f>
        <v>0</v>
      </c>
      <c r="N18" s="32">
        <f>'[4]12月'!R$24</f>
        <v>0</v>
      </c>
      <c r="O18" s="16">
        <f>'[4]12月'!S$24</f>
        <v>1</v>
      </c>
      <c r="P18" s="16">
        <f>'[4]12月'!T$24</f>
        <v>4</v>
      </c>
      <c r="Q18" s="16">
        <f>'[4]12月'!U$24</f>
        <v>0</v>
      </c>
      <c r="R18" s="16">
        <f>'[4]12月'!V$24</f>
        <v>4</v>
      </c>
      <c r="S18" s="18">
        <f>'[4]12月'!W$24</f>
        <v>409</v>
      </c>
      <c r="T18" s="18">
        <f>'[4]12月'!X$24</f>
        <v>1427.32</v>
      </c>
      <c r="U18" s="18">
        <f>'[4]12月'!Y$24</f>
        <v>1298.83</v>
      </c>
      <c r="V18" s="19">
        <f>'[4]12月'!Z$24</f>
        <v>12000</v>
      </c>
      <c r="W18" s="2"/>
    </row>
    <row r="19" spans="1:22" s="8" customFormat="1" ht="43.5" customHeight="1" thickBot="1">
      <c r="A19" s="5" t="s">
        <v>31</v>
      </c>
      <c r="B19" s="33">
        <f>SUM(B7:B18)</f>
        <v>1</v>
      </c>
      <c r="C19" s="21">
        <f aca="true" t="shared" si="0" ref="C19:N19">SUM(C7:C18)</f>
        <v>2</v>
      </c>
      <c r="D19" s="21">
        <f t="shared" si="0"/>
        <v>0</v>
      </c>
      <c r="E19" s="21">
        <f t="shared" si="0"/>
        <v>0</v>
      </c>
      <c r="F19" s="21">
        <f t="shared" si="0"/>
        <v>62</v>
      </c>
      <c r="G19" s="21">
        <f t="shared" si="0"/>
        <v>0</v>
      </c>
      <c r="H19" s="21">
        <f t="shared" si="0"/>
        <v>0</v>
      </c>
      <c r="I19" s="21">
        <f t="shared" si="0"/>
        <v>0</v>
      </c>
      <c r="J19" s="21">
        <f>SUM(J7:J18)</f>
        <v>0</v>
      </c>
      <c r="K19" s="21">
        <f>SUM(K7:K18)</f>
        <v>0</v>
      </c>
      <c r="L19" s="21">
        <f t="shared" si="0"/>
        <v>64</v>
      </c>
      <c r="M19" s="23">
        <f t="shared" si="0"/>
        <v>4436.63</v>
      </c>
      <c r="N19" s="74">
        <f t="shared" si="0"/>
        <v>25000</v>
      </c>
      <c r="O19" s="20">
        <f>SUM(O7:O18)</f>
        <v>1</v>
      </c>
      <c r="P19" s="21">
        <f aca="true" t="shared" si="1" ref="P19:V19">SUM(P7:P18)</f>
        <v>4</v>
      </c>
      <c r="Q19" s="21">
        <f t="shared" si="1"/>
        <v>0</v>
      </c>
      <c r="R19" s="21">
        <f t="shared" si="1"/>
        <v>4</v>
      </c>
      <c r="S19" s="64">
        <f t="shared" si="1"/>
        <v>409</v>
      </c>
      <c r="T19" s="64">
        <f t="shared" si="1"/>
        <v>1427.32</v>
      </c>
      <c r="U19" s="64">
        <f t="shared" si="1"/>
        <v>1298.83</v>
      </c>
      <c r="V19" s="26">
        <f t="shared" si="1"/>
        <v>12000</v>
      </c>
    </row>
    <row r="21" spans="20:22" ht="16.5">
      <c r="T21" s="15"/>
      <c r="U21" s="71"/>
      <c r="V21" s="15"/>
    </row>
  </sheetData>
  <mergeCells count="22">
    <mergeCell ref="S4:S6"/>
    <mergeCell ref="P5:P6"/>
    <mergeCell ref="L5:L6"/>
    <mergeCell ref="D5:D6"/>
    <mergeCell ref="B3:N3"/>
    <mergeCell ref="O3:V3"/>
    <mergeCell ref="O4:O6"/>
    <mergeCell ref="P4:R4"/>
    <mergeCell ref="Q5:Q6"/>
    <mergeCell ref="R5:R6"/>
    <mergeCell ref="U4:U6"/>
    <mergeCell ref="V4:V6"/>
    <mergeCell ref="A1:V1"/>
    <mergeCell ref="A4:A6"/>
    <mergeCell ref="B4:B6"/>
    <mergeCell ref="C4:L4"/>
    <mergeCell ref="M4:M6"/>
    <mergeCell ref="T4:T6"/>
    <mergeCell ref="C5:C6"/>
    <mergeCell ref="E5:K5"/>
    <mergeCell ref="A2:V2"/>
    <mergeCell ref="N4:N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W25"/>
  <sheetViews>
    <sheetView workbookViewId="0" topLeftCell="A1">
      <pane ySplit="6" topLeftCell="BM7" activePane="bottomLeft" state="frozen"/>
      <selection pane="topLeft" activeCell="A1" sqref="A1"/>
      <selection pane="bottomLeft" activeCell="C23" sqref="C23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2" width="5.375" style="0" customWidth="1"/>
    <col min="13" max="13" width="11.125" style="0" customWidth="1"/>
    <col min="14" max="14" width="10.125" style="0" customWidth="1"/>
    <col min="15" max="15" width="4.625" style="0" customWidth="1"/>
    <col min="16" max="17" width="5.875" style="0" customWidth="1"/>
    <col min="18" max="18" width="6.375" style="0" customWidth="1"/>
    <col min="19" max="19" width="11.375" style="0" customWidth="1"/>
    <col min="20" max="20" width="11.625" style="0" customWidth="1"/>
    <col min="21" max="21" width="11.00390625" style="0" customWidth="1"/>
    <col min="22" max="22" width="10.375" style="0" customWidth="1"/>
    <col min="24" max="16384" width="0" style="0" hidden="1" customWidth="1"/>
  </cols>
  <sheetData>
    <row r="1" spans="1:22" ht="33.75" customHeight="1">
      <c r="A1" s="107" t="s">
        <v>96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2" ht="28.5" customHeight="1" thickBot="1">
      <c r="A2" s="108" t="str">
        <f>'楠梓'!A2</f>
        <v>(自98年1月1日至98年12月31日止)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s="3" customFormat="1" ht="24.75" customHeight="1">
      <c r="A3" s="41" t="s">
        <v>81</v>
      </c>
      <c r="B3" s="131" t="s">
        <v>50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09"/>
      <c r="O3" s="118" t="s">
        <v>51</v>
      </c>
      <c r="P3" s="110"/>
      <c r="Q3" s="110"/>
      <c r="R3" s="110"/>
      <c r="S3" s="110"/>
      <c r="T3" s="110"/>
      <c r="U3" s="110"/>
      <c r="V3" s="119"/>
    </row>
    <row r="4" spans="1:22" s="3" customFormat="1" ht="21.75" customHeight="1">
      <c r="A4" s="112" t="s">
        <v>80</v>
      </c>
      <c r="B4" s="100" t="s">
        <v>52</v>
      </c>
      <c r="C4" s="122" t="s">
        <v>53</v>
      </c>
      <c r="D4" s="122"/>
      <c r="E4" s="122"/>
      <c r="F4" s="122"/>
      <c r="G4" s="122"/>
      <c r="H4" s="122"/>
      <c r="I4" s="122"/>
      <c r="J4" s="122"/>
      <c r="K4" s="122"/>
      <c r="L4" s="150"/>
      <c r="M4" s="123" t="s">
        <v>79</v>
      </c>
      <c r="N4" s="124" t="s">
        <v>75</v>
      </c>
      <c r="O4" s="121" t="s">
        <v>52</v>
      </c>
      <c r="P4" s="122" t="s">
        <v>53</v>
      </c>
      <c r="Q4" s="122"/>
      <c r="R4" s="122"/>
      <c r="S4" s="123" t="s">
        <v>76</v>
      </c>
      <c r="T4" s="123" t="s">
        <v>77</v>
      </c>
      <c r="U4" s="123" t="s">
        <v>78</v>
      </c>
      <c r="V4" s="96" t="s">
        <v>74</v>
      </c>
    </row>
    <row r="5" spans="1:22" s="3" customFormat="1" ht="21.75" customHeight="1">
      <c r="A5" s="112"/>
      <c r="B5" s="100"/>
      <c r="C5" s="93" t="s">
        <v>54</v>
      </c>
      <c r="D5" s="105" t="s">
        <v>55</v>
      </c>
      <c r="E5" s="102" t="s">
        <v>56</v>
      </c>
      <c r="F5" s="103"/>
      <c r="G5" s="103"/>
      <c r="H5" s="103"/>
      <c r="I5" s="103"/>
      <c r="J5" s="103"/>
      <c r="K5" s="104"/>
      <c r="L5" s="93" t="s">
        <v>57</v>
      </c>
      <c r="M5" s="94"/>
      <c r="N5" s="92"/>
      <c r="O5" s="113"/>
      <c r="P5" s="93" t="s">
        <v>54</v>
      </c>
      <c r="Q5" s="93" t="s">
        <v>58</v>
      </c>
      <c r="R5" s="93" t="s">
        <v>57</v>
      </c>
      <c r="S5" s="94"/>
      <c r="T5" s="94"/>
      <c r="U5" s="94"/>
      <c r="V5" s="96"/>
    </row>
    <row r="6" spans="1:22" s="3" customFormat="1" ht="21.75" customHeight="1">
      <c r="A6" s="112"/>
      <c r="B6" s="101"/>
      <c r="C6" s="93"/>
      <c r="D6" s="106"/>
      <c r="E6" s="37" t="s">
        <v>5</v>
      </c>
      <c r="F6" s="37" t="s">
        <v>0</v>
      </c>
      <c r="G6" s="37" t="s">
        <v>17</v>
      </c>
      <c r="H6" s="37" t="s">
        <v>18</v>
      </c>
      <c r="I6" s="37" t="s">
        <v>19</v>
      </c>
      <c r="J6" s="37" t="s">
        <v>89</v>
      </c>
      <c r="K6" s="38" t="s">
        <v>59</v>
      </c>
      <c r="L6" s="93"/>
      <c r="M6" s="94"/>
      <c r="N6" s="92"/>
      <c r="O6" s="113"/>
      <c r="P6" s="93"/>
      <c r="Q6" s="93"/>
      <c r="R6" s="93"/>
      <c r="S6" s="94"/>
      <c r="T6" s="94"/>
      <c r="U6" s="94"/>
      <c r="V6" s="97"/>
    </row>
    <row r="7" spans="1:23" ht="33" customHeight="1">
      <c r="A7" s="7" t="s">
        <v>20</v>
      </c>
      <c r="B7" s="16">
        <f>'[4]1月'!F$16</f>
        <v>1</v>
      </c>
      <c r="C7" s="16">
        <f>'[4]1月'!G$16</f>
        <v>0</v>
      </c>
      <c r="D7" s="16">
        <f>'[4]1月'!H$16</f>
        <v>2</v>
      </c>
      <c r="E7" s="16">
        <f>'[4]1月'!I$16</f>
        <v>0</v>
      </c>
      <c r="F7" s="16">
        <f>'[4]1月'!J$16</f>
        <v>0</v>
      </c>
      <c r="G7" s="16">
        <f>'[4]1月'!K$16</f>
        <v>0</v>
      </c>
      <c r="H7" s="16">
        <f>'[4]1月'!L$16</f>
        <v>26</v>
      </c>
      <c r="I7" s="16">
        <f>'[4]1月'!M$16</f>
        <v>0</v>
      </c>
      <c r="J7" s="16">
        <f>'[4]1月'!N$16</f>
        <v>0</v>
      </c>
      <c r="K7" s="16">
        <f>'[4]1月'!O$16</f>
        <v>0</v>
      </c>
      <c r="L7" s="16">
        <f>'[4]1月'!P$16</f>
        <v>28</v>
      </c>
      <c r="M7" s="18">
        <f>'[4]1月'!Q$16</f>
        <v>6224.24</v>
      </c>
      <c r="N7" s="31">
        <f>'[4]1月'!R$16</f>
        <v>38000</v>
      </c>
      <c r="O7" s="29">
        <f>'[4]1月'!S$16</f>
        <v>0</v>
      </c>
      <c r="P7" s="16"/>
      <c r="Q7" s="16"/>
      <c r="R7" s="16">
        <f>'[4]1月'!V$16</f>
        <v>0</v>
      </c>
      <c r="S7" s="34">
        <f>'[4]1月'!W$16</f>
        <v>0</v>
      </c>
      <c r="T7" s="34">
        <f>'[4]1月'!X$16</f>
        <v>0</v>
      </c>
      <c r="U7" s="34">
        <f>'[4]1月'!Y$16</f>
        <v>0</v>
      </c>
      <c r="V7" s="17">
        <f>'[4]1月'!Z$16</f>
        <v>0</v>
      </c>
      <c r="W7" s="2"/>
    </row>
    <row r="8" spans="1:23" ht="33" customHeight="1">
      <c r="A8" s="7" t="s">
        <v>21</v>
      </c>
      <c r="B8" s="29">
        <v>0</v>
      </c>
      <c r="C8" s="29"/>
      <c r="D8" s="29"/>
      <c r="E8" s="29"/>
      <c r="F8" s="29"/>
      <c r="G8" s="29"/>
      <c r="H8" s="29"/>
      <c r="I8" s="29"/>
      <c r="J8" s="29"/>
      <c r="K8" s="29"/>
      <c r="L8" s="29">
        <v>0</v>
      </c>
      <c r="M8" s="34">
        <v>0</v>
      </c>
      <c r="N8" s="32">
        <v>0</v>
      </c>
      <c r="O8" s="29">
        <v>0</v>
      </c>
      <c r="P8" s="29"/>
      <c r="Q8" s="29"/>
      <c r="R8" s="29">
        <v>0</v>
      </c>
      <c r="S8" s="34">
        <v>0</v>
      </c>
      <c r="T8" s="34">
        <v>0</v>
      </c>
      <c r="U8" s="34">
        <v>0</v>
      </c>
      <c r="V8" s="17">
        <v>0</v>
      </c>
      <c r="W8" s="2"/>
    </row>
    <row r="9" spans="1:23" ht="33" customHeight="1">
      <c r="A9" s="7" t="s">
        <v>22</v>
      </c>
      <c r="B9" s="16">
        <f>'[4]3月'!F$17</f>
        <v>1</v>
      </c>
      <c r="C9" s="16">
        <f>'[4]3月'!G$17</f>
        <v>6</v>
      </c>
      <c r="D9" s="16">
        <f>'[4]3月'!H$17</f>
        <v>0</v>
      </c>
      <c r="E9" s="16">
        <f>'[4]3月'!I$17</f>
        <v>0</v>
      </c>
      <c r="F9" s="16">
        <f>'[4]3月'!J$17</f>
        <v>4</v>
      </c>
      <c r="G9" s="16">
        <f>'[4]3月'!K$17</f>
        <v>0</v>
      </c>
      <c r="H9" s="16">
        <f>'[4]3月'!L$17</f>
        <v>96</v>
      </c>
      <c r="I9" s="16">
        <f>'[4]3月'!M$17</f>
        <v>30</v>
      </c>
      <c r="J9" s="16">
        <f>'[4]3月'!N$17</f>
        <v>0</v>
      </c>
      <c r="K9" s="16">
        <f>'[4]3月'!O$17</f>
        <v>0</v>
      </c>
      <c r="L9" s="16">
        <f>'[4]3月'!P$17</f>
        <v>136</v>
      </c>
      <c r="M9" s="18">
        <f>'[4]3月'!Q$17</f>
        <v>33785.63</v>
      </c>
      <c r="N9" s="31">
        <f>'[4]3月'!R$17</f>
        <v>300000</v>
      </c>
      <c r="O9" s="16">
        <f>'[4]3月'!S$17</f>
        <v>1</v>
      </c>
      <c r="P9" s="16">
        <f>'[4]3月'!T$17</f>
        <v>0</v>
      </c>
      <c r="Q9" s="16">
        <f>'[4]3月'!U$17</f>
        <v>2</v>
      </c>
      <c r="R9" s="16">
        <f>'[4]3月'!V$17</f>
        <v>2</v>
      </c>
      <c r="S9" s="49">
        <f>'[4]3月'!W$17</f>
        <v>177</v>
      </c>
      <c r="T9" s="49">
        <f>'[4]3月'!X$17</f>
        <v>455.14</v>
      </c>
      <c r="U9" s="49">
        <f>'[4]3月'!Y$17</f>
        <v>400.66</v>
      </c>
      <c r="V9" s="19">
        <f>'[4]3月'!Z$17</f>
        <v>3200</v>
      </c>
      <c r="W9" s="2"/>
    </row>
    <row r="10" spans="1:23" ht="33" customHeight="1">
      <c r="A10" s="48" t="s">
        <v>23</v>
      </c>
      <c r="B10" s="16">
        <f>'[4]4月'!F$11</f>
        <v>0</v>
      </c>
      <c r="C10" s="16"/>
      <c r="D10" s="16"/>
      <c r="E10" s="16"/>
      <c r="F10" s="16"/>
      <c r="G10" s="16"/>
      <c r="H10" s="16"/>
      <c r="I10" s="16"/>
      <c r="J10" s="16"/>
      <c r="K10" s="16"/>
      <c r="L10" s="16">
        <f>'[4]4月'!P$11</f>
        <v>0</v>
      </c>
      <c r="M10" s="34">
        <f>'[4]4月'!Q$11</f>
        <v>0</v>
      </c>
      <c r="N10" s="32">
        <f>'[4]4月'!R$11</f>
        <v>0</v>
      </c>
      <c r="O10" s="16">
        <f>'[4]4月'!S$11</f>
        <v>1</v>
      </c>
      <c r="P10" s="16">
        <f>'[4]4月'!T$11</f>
        <v>1</v>
      </c>
      <c r="Q10" s="16">
        <f>'[4]4月'!U$11</f>
        <v>0</v>
      </c>
      <c r="R10" s="16">
        <f>'[4]4月'!V$11</f>
        <v>1</v>
      </c>
      <c r="S10" s="49">
        <f>'[4]4月'!W$11</f>
        <v>131</v>
      </c>
      <c r="T10" s="49">
        <f>'[4]4月'!X$11</f>
        <v>542.85</v>
      </c>
      <c r="U10" s="49">
        <f>'[4]4月'!Y$11</f>
        <v>495.29</v>
      </c>
      <c r="V10" s="19">
        <f>'[4]4月'!Z$11</f>
        <v>2250</v>
      </c>
      <c r="W10" s="2"/>
    </row>
    <row r="11" spans="1:23" ht="33" customHeight="1">
      <c r="A11" s="7" t="s">
        <v>24</v>
      </c>
      <c r="B11" s="29">
        <v>0</v>
      </c>
      <c r="C11" s="29"/>
      <c r="D11" s="29"/>
      <c r="E11" s="29"/>
      <c r="F11" s="29"/>
      <c r="G11" s="29"/>
      <c r="H11" s="29"/>
      <c r="I11" s="29"/>
      <c r="J11" s="29"/>
      <c r="K11" s="29"/>
      <c r="L11" s="29">
        <v>0</v>
      </c>
      <c r="M11" s="34">
        <v>0</v>
      </c>
      <c r="N11" s="32">
        <v>0</v>
      </c>
      <c r="O11" s="29">
        <v>0</v>
      </c>
      <c r="P11" s="29"/>
      <c r="Q11" s="29"/>
      <c r="R11" s="29">
        <v>0</v>
      </c>
      <c r="S11" s="34">
        <v>0</v>
      </c>
      <c r="T11" s="34">
        <v>0</v>
      </c>
      <c r="U11" s="34">
        <v>0</v>
      </c>
      <c r="V11" s="17">
        <v>0</v>
      </c>
      <c r="W11" s="2"/>
    </row>
    <row r="12" spans="1:23" ht="33" customHeight="1">
      <c r="A12" s="7" t="s">
        <v>25</v>
      </c>
      <c r="B12" s="16">
        <f>'[4]6月'!F$12</f>
        <v>1</v>
      </c>
      <c r="C12" s="16">
        <f>'[4]6月'!G$12</f>
        <v>0</v>
      </c>
      <c r="D12" s="16">
        <f>'[4]6月'!H$12</f>
        <v>0</v>
      </c>
      <c r="E12" s="16">
        <f>'[4]6月'!I$12</f>
        <v>0</v>
      </c>
      <c r="F12" s="16">
        <f>'[4]6月'!J$12</f>
        <v>0</v>
      </c>
      <c r="G12" s="16">
        <f>'[4]6月'!K$12</f>
        <v>0</v>
      </c>
      <c r="H12" s="16">
        <f>'[4]6月'!L$12</f>
        <v>161</v>
      </c>
      <c r="I12" s="16">
        <f>'[4]6月'!M$12</f>
        <v>0</v>
      </c>
      <c r="J12" s="16">
        <f>'[4]6月'!N$12</f>
        <v>0</v>
      </c>
      <c r="K12" s="16">
        <f>'[4]6月'!O$12</f>
        <v>0</v>
      </c>
      <c r="L12" s="16">
        <f>'[4]6月'!P$12</f>
        <v>161</v>
      </c>
      <c r="M12" s="18">
        <f>'[4]6月'!Q$12</f>
        <v>80045.63</v>
      </c>
      <c r="N12" s="31">
        <f>'[4]6月'!R$12</f>
        <v>873600</v>
      </c>
      <c r="O12" s="16">
        <f>'[4]6月'!S$12</f>
        <v>0</v>
      </c>
      <c r="P12" s="16"/>
      <c r="Q12" s="16"/>
      <c r="R12" s="16">
        <f>'[4]6月'!V$12</f>
        <v>0</v>
      </c>
      <c r="S12" s="34">
        <f>'[4]6月'!W$12</f>
        <v>0</v>
      </c>
      <c r="T12" s="34">
        <f>'[4]6月'!X$12</f>
        <v>0</v>
      </c>
      <c r="U12" s="34">
        <f>'[4]6月'!Y$12</f>
        <v>0</v>
      </c>
      <c r="V12" s="17">
        <f>'[4]6月'!Z$12</f>
        <v>0</v>
      </c>
      <c r="W12" s="2"/>
    </row>
    <row r="13" spans="1:23" ht="33" customHeight="1">
      <c r="A13" s="48" t="s">
        <v>26</v>
      </c>
      <c r="B13" s="29">
        <v>0</v>
      </c>
      <c r="C13" s="29"/>
      <c r="D13" s="29"/>
      <c r="E13" s="29"/>
      <c r="F13" s="29"/>
      <c r="G13" s="29"/>
      <c r="H13" s="29"/>
      <c r="I13" s="29"/>
      <c r="J13" s="29"/>
      <c r="K13" s="29"/>
      <c r="L13" s="29">
        <v>0</v>
      </c>
      <c r="M13" s="34">
        <v>0</v>
      </c>
      <c r="N13" s="32">
        <v>0</v>
      </c>
      <c r="O13" s="29">
        <v>0</v>
      </c>
      <c r="P13" s="29"/>
      <c r="Q13" s="29"/>
      <c r="R13" s="29">
        <v>0</v>
      </c>
      <c r="S13" s="34">
        <v>0</v>
      </c>
      <c r="T13" s="34">
        <v>0</v>
      </c>
      <c r="U13" s="34">
        <v>0</v>
      </c>
      <c r="V13" s="17">
        <v>0</v>
      </c>
      <c r="W13" s="1"/>
    </row>
    <row r="14" spans="1:23" ht="33" customHeight="1">
      <c r="A14" s="7" t="s">
        <v>27</v>
      </c>
      <c r="B14" s="16">
        <f>'[4]8月'!F$16</f>
        <v>0</v>
      </c>
      <c r="C14" s="16"/>
      <c r="D14" s="16"/>
      <c r="E14" s="16"/>
      <c r="F14" s="16"/>
      <c r="G14" s="16"/>
      <c r="H14" s="16"/>
      <c r="I14" s="16"/>
      <c r="J14" s="16"/>
      <c r="K14" s="16"/>
      <c r="L14" s="16">
        <f>'[4]8月'!P$16</f>
        <v>0</v>
      </c>
      <c r="M14" s="34">
        <f>'[4]8月'!Q$16</f>
        <v>0</v>
      </c>
      <c r="N14" s="32">
        <f>'[4]8月'!R$16</f>
        <v>0</v>
      </c>
      <c r="O14" s="16">
        <f>'[4]8月'!S$16</f>
        <v>1</v>
      </c>
      <c r="P14" s="16">
        <f>'[4]8月'!T$16</f>
        <v>0</v>
      </c>
      <c r="Q14" s="16">
        <f>'[4]8月'!U$16</f>
        <v>6</v>
      </c>
      <c r="R14" s="16">
        <f>'[4]8月'!V$16</f>
        <v>6</v>
      </c>
      <c r="S14" s="49">
        <f>'[4]8月'!W$16</f>
        <v>483</v>
      </c>
      <c r="T14" s="49">
        <f>'[4]8月'!X$16</f>
        <v>1554.18</v>
      </c>
      <c r="U14" s="49">
        <f>'[4]8月'!Y$16</f>
        <v>1358.89</v>
      </c>
      <c r="V14" s="19">
        <f>'[4]8月'!Z$16</f>
        <v>11450</v>
      </c>
      <c r="W14" s="2"/>
    </row>
    <row r="15" spans="1:23" ht="33" customHeight="1">
      <c r="A15" s="7" t="s">
        <v>2</v>
      </c>
      <c r="B15" s="29">
        <v>0</v>
      </c>
      <c r="C15" s="29"/>
      <c r="D15" s="29"/>
      <c r="E15" s="29"/>
      <c r="F15" s="29"/>
      <c r="G15" s="29"/>
      <c r="H15" s="29"/>
      <c r="I15" s="29"/>
      <c r="J15" s="29"/>
      <c r="K15" s="29"/>
      <c r="L15" s="29">
        <v>0</v>
      </c>
      <c r="M15" s="34">
        <v>0</v>
      </c>
      <c r="N15" s="32">
        <v>0</v>
      </c>
      <c r="O15" s="29">
        <v>0</v>
      </c>
      <c r="P15" s="29"/>
      <c r="Q15" s="29"/>
      <c r="R15" s="29">
        <v>0</v>
      </c>
      <c r="S15" s="34">
        <v>0</v>
      </c>
      <c r="T15" s="34">
        <v>0</v>
      </c>
      <c r="U15" s="34">
        <v>0</v>
      </c>
      <c r="V15" s="17">
        <v>0</v>
      </c>
      <c r="W15" s="2"/>
    </row>
    <row r="16" spans="1:23" ht="33" customHeight="1">
      <c r="A16" s="7" t="s">
        <v>3</v>
      </c>
      <c r="B16" s="29">
        <v>0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v>0</v>
      </c>
      <c r="M16" s="34">
        <v>0</v>
      </c>
      <c r="N16" s="32">
        <v>0</v>
      </c>
      <c r="O16" s="29">
        <v>0</v>
      </c>
      <c r="P16" s="29"/>
      <c r="Q16" s="29"/>
      <c r="R16" s="29">
        <v>0</v>
      </c>
      <c r="S16" s="34">
        <v>0</v>
      </c>
      <c r="T16" s="34">
        <v>0</v>
      </c>
      <c r="U16" s="34">
        <v>0</v>
      </c>
      <c r="V16" s="17">
        <v>0</v>
      </c>
      <c r="W16" s="2"/>
    </row>
    <row r="17" spans="1:23" ht="33" customHeight="1">
      <c r="A17" s="7" t="s">
        <v>4</v>
      </c>
      <c r="B17" s="29">
        <v>0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v>0</v>
      </c>
      <c r="M17" s="34">
        <v>0</v>
      </c>
      <c r="N17" s="32">
        <v>0</v>
      </c>
      <c r="O17" s="29">
        <v>0</v>
      </c>
      <c r="P17" s="29"/>
      <c r="Q17" s="29"/>
      <c r="R17" s="29">
        <v>0</v>
      </c>
      <c r="S17" s="34">
        <v>0</v>
      </c>
      <c r="T17" s="34">
        <v>0</v>
      </c>
      <c r="U17" s="34">
        <v>0</v>
      </c>
      <c r="V17" s="17">
        <v>0</v>
      </c>
      <c r="W17" s="2"/>
    </row>
    <row r="18" spans="1:23" ht="33" customHeight="1">
      <c r="A18" s="7" t="s">
        <v>28</v>
      </c>
      <c r="B18" s="16">
        <f>'[4]12月'!F$26</f>
        <v>0</v>
      </c>
      <c r="C18" s="16"/>
      <c r="D18" s="16"/>
      <c r="E18" s="16"/>
      <c r="F18" s="16"/>
      <c r="G18" s="16"/>
      <c r="H18" s="16"/>
      <c r="I18" s="16"/>
      <c r="J18" s="16"/>
      <c r="K18" s="16"/>
      <c r="L18" s="16">
        <f>'[4]12月'!P$26</f>
        <v>0</v>
      </c>
      <c r="M18" s="34">
        <f>'[4]12月'!Q$26</f>
        <v>0</v>
      </c>
      <c r="N18" s="32">
        <f>'[4]12月'!R$26</f>
        <v>0</v>
      </c>
      <c r="O18" s="16">
        <f>'[4]12月'!S$26</f>
        <v>1</v>
      </c>
      <c r="P18" s="16">
        <f>'[4]12月'!T$26</f>
        <v>0</v>
      </c>
      <c r="Q18" s="16">
        <f>'[4]12月'!U$26</f>
        <v>1</v>
      </c>
      <c r="R18" s="16">
        <f>'[4]12月'!V$26</f>
        <v>1</v>
      </c>
      <c r="S18" s="18">
        <f>'[4]12月'!W$26</f>
        <v>107</v>
      </c>
      <c r="T18" s="18">
        <f>'[4]12月'!X$26</f>
        <v>331.99</v>
      </c>
      <c r="U18" s="18">
        <f>'[4]12月'!Y$26</f>
        <v>292.27</v>
      </c>
      <c r="V18" s="19">
        <f>'[4]12月'!Z$26</f>
        <v>2500</v>
      </c>
      <c r="W18" s="2"/>
    </row>
    <row r="19" spans="1:22" s="3" customFormat="1" ht="43.5" customHeight="1" thickBot="1">
      <c r="A19" s="5" t="s">
        <v>7</v>
      </c>
      <c r="B19" s="33">
        <f>SUM(B7:B18)</f>
        <v>3</v>
      </c>
      <c r="C19" s="21">
        <f aca="true" t="shared" si="0" ref="C19:R19">SUM(C7:C18)</f>
        <v>6</v>
      </c>
      <c r="D19" s="21">
        <f t="shared" si="0"/>
        <v>2</v>
      </c>
      <c r="E19" s="21">
        <f t="shared" si="0"/>
        <v>0</v>
      </c>
      <c r="F19" s="21">
        <f t="shared" si="0"/>
        <v>4</v>
      </c>
      <c r="G19" s="21">
        <f t="shared" si="0"/>
        <v>0</v>
      </c>
      <c r="H19" s="21">
        <f t="shared" si="0"/>
        <v>283</v>
      </c>
      <c r="I19" s="21">
        <f t="shared" si="0"/>
        <v>30</v>
      </c>
      <c r="J19" s="21">
        <f>SUM(J7:J18)</f>
        <v>0</v>
      </c>
      <c r="K19" s="21">
        <f>SUM(K7:K18)</f>
        <v>0</v>
      </c>
      <c r="L19" s="21">
        <f t="shared" si="0"/>
        <v>325</v>
      </c>
      <c r="M19" s="79">
        <f t="shared" si="0"/>
        <v>120055.5</v>
      </c>
      <c r="N19" s="80">
        <f t="shared" si="0"/>
        <v>1211600</v>
      </c>
      <c r="O19" s="20">
        <f t="shared" si="0"/>
        <v>4</v>
      </c>
      <c r="P19" s="21">
        <f t="shared" si="0"/>
        <v>1</v>
      </c>
      <c r="Q19" s="21">
        <f t="shared" si="0"/>
        <v>9</v>
      </c>
      <c r="R19" s="21">
        <f t="shared" si="0"/>
        <v>10</v>
      </c>
      <c r="S19" s="23">
        <f>SUM(S7:S18)</f>
        <v>898</v>
      </c>
      <c r="T19" s="23">
        <f>SUM(T7:T18)</f>
        <v>2884.16</v>
      </c>
      <c r="U19" s="23">
        <f>SUM(U7:U18)</f>
        <v>2547.11</v>
      </c>
      <c r="V19" s="77">
        <f>SUM(V7:V18)</f>
        <v>19400</v>
      </c>
    </row>
    <row r="25" ht="16.5">
      <c r="V25" s="12"/>
    </row>
  </sheetData>
  <mergeCells count="22">
    <mergeCell ref="T4:T6"/>
    <mergeCell ref="C4:L4"/>
    <mergeCell ref="M4:M6"/>
    <mergeCell ref="L5:L6"/>
    <mergeCell ref="D5:D6"/>
    <mergeCell ref="A1:V1"/>
    <mergeCell ref="A2:V2"/>
    <mergeCell ref="U4:U6"/>
    <mergeCell ref="V4:V6"/>
    <mergeCell ref="S4:S6"/>
    <mergeCell ref="P5:P6"/>
    <mergeCell ref="N4:N6"/>
    <mergeCell ref="A4:A6"/>
    <mergeCell ref="O3:V3"/>
    <mergeCell ref="O4:O6"/>
    <mergeCell ref="B3:N3"/>
    <mergeCell ref="P4:R4"/>
    <mergeCell ref="Q5:Q6"/>
    <mergeCell ref="C5:C6"/>
    <mergeCell ref="E5:K5"/>
    <mergeCell ref="R5:R6"/>
    <mergeCell ref="B4:B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W24"/>
  <sheetViews>
    <sheetView workbookViewId="0" topLeftCell="A1">
      <pane ySplit="6" topLeftCell="BM16" activePane="bottomLeft" state="frozen"/>
      <selection pane="topLeft" activeCell="A1" sqref="A1"/>
      <selection pane="bottomLeft" activeCell="A22" sqref="A22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2" width="5.375" style="0" customWidth="1"/>
    <col min="13" max="13" width="11.125" style="0" customWidth="1"/>
    <col min="14" max="14" width="9.875" style="0" customWidth="1"/>
    <col min="15" max="15" width="4.625" style="0" customWidth="1"/>
    <col min="16" max="17" width="5.875" style="0" customWidth="1"/>
    <col min="18" max="18" width="6.375" style="0" customWidth="1"/>
    <col min="19" max="19" width="11.375" style="0" customWidth="1"/>
    <col min="20" max="20" width="11.625" style="0" customWidth="1"/>
    <col min="21" max="21" width="11.00390625" style="0" customWidth="1"/>
    <col min="22" max="22" width="10.375" style="0" customWidth="1"/>
    <col min="23" max="23" width="11.50390625" style="0" hidden="1" customWidth="1"/>
    <col min="25" max="16384" width="0" style="0" hidden="1" customWidth="1"/>
  </cols>
  <sheetData>
    <row r="1" spans="1:23" ht="33.75" customHeight="1">
      <c r="A1" s="107" t="s">
        <v>97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51"/>
    </row>
    <row r="2" spans="1:23" ht="28.5" customHeight="1" thickBot="1">
      <c r="A2" s="108" t="str">
        <f>'楠梓'!A2</f>
        <v>(自98年1月1日至98年12月31日止)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52"/>
    </row>
    <row r="3" spans="1:23" s="3" customFormat="1" ht="24.75" customHeight="1">
      <c r="A3" s="41" t="s">
        <v>81</v>
      </c>
      <c r="B3" s="131" t="s">
        <v>50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09"/>
      <c r="O3" s="118" t="s">
        <v>51</v>
      </c>
      <c r="P3" s="110"/>
      <c r="Q3" s="110"/>
      <c r="R3" s="110"/>
      <c r="S3" s="110"/>
      <c r="T3" s="110"/>
      <c r="U3" s="110"/>
      <c r="V3" s="119"/>
      <c r="W3" s="151" t="s">
        <v>86</v>
      </c>
    </row>
    <row r="4" spans="1:23" s="3" customFormat="1" ht="21.75" customHeight="1">
      <c r="A4" s="112" t="s">
        <v>80</v>
      </c>
      <c r="B4" s="100" t="s">
        <v>52</v>
      </c>
      <c r="C4" s="122" t="s">
        <v>53</v>
      </c>
      <c r="D4" s="122"/>
      <c r="E4" s="122"/>
      <c r="F4" s="122"/>
      <c r="G4" s="122"/>
      <c r="H4" s="122"/>
      <c r="I4" s="122"/>
      <c r="J4" s="122"/>
      <c r="K4" s="122"/>
      <c r="L4" s="150"/>
      <c r="M4" s="123" t="s">
        <v>79</v>
      </c>
      <c r="N4" s="124" t="s">
        <v>75</v>
      </c>
      <c r="O4" s="121" t="s">
        <v>52</v>
      </c>
      <c r="P4" s="122" t="s">
        <v>53</v>
      </c>
      <c r="Q4" s="122"/>
      <c r="R4" s="122"/>
      <c r="S4" s="123" t="s">
        <v>76</v>
      </c>
      <c r="T4" s="123" t="s">
        <v>77</v>
      </c>
      <c r="U4" s="123" t="s">
        <v>78</v>
      </c>
      <c r="V4" s="96" t="s">
        <v>74</v>
      </c>
      <c r="W4" s="152"/>
    </row>
    <row r="5" spans="1:23" s="3" customFormat="1" ht="21.75" customHeight="1">
      <c r="A5" s="112"/>
      <c r="B5" s="100"/>
      <c r="C5" s="93" t="s">
        <v>54</v>
      </c>
      <c r="D5" s="105" t="s">
        <v>55</v>
      </c>
      <c r="E5" s="102" t="s">
        <v>56</v>
      </c>
      <c r="F5" s="103"/>
      <c r="G5" s="103"/>
      <c r="H5" s="103"/>
      <c r="I5" s="103"/>
      <c r="J5" s="103"/>
      <c r="K5" s="104"/>
      <c r="L5" s="93" t="s">
        <v>57</v>
      </c>
      <c r="M5" s="94"/>
      <c r="N5" s="92"/>
      <c r="O5" s="113"/>
      <c r="P5" s="93" t="s">
        <v>54</v>
      </c>
      <c r="Q5" s="93" t="s">
        <v>58</v>
      </c>
      <c r="R5" s="93" t="s">
        <v>57</v>
      </c>
      <c r="S5" s="94"/>
      <c r="T5" s="94"/>
      <c r="U5" s="94"/>
      <c r="V5" s="96"/>
      <c r="W5" s="152"/>
    </row>
    <row r="6" spans="1:23" s="3" customFormat="1" ht="21.75" customHeight="1">
      <c r="A6" s="112"/>
      <c r="B6" s="101"/>
      <c r="C6" s="93"/>
      <c r="D6" s="106"/>
      <c r="E6" s="37" t="s">
        <v>5</v>
      </c>
      <c r="F6" s="37" t="s">
        <v>0</v>
      </c>
      <c r="G6" s="37" t="s">
        <v>17</v>
      </c>
      <c r="H6" s="37" t="s">
        <v>18</v>
      </c>
      <c r="I6" s="37" t="s">
        <v>19</v>
      </c>
      <c r="J6" s="37" t="s">
        <v>89</v>
      </c>
      <c r="K6" s="38" t="s">
        <v>59</v>
      </c>
      <c r="L6" s="93"/>
      <c r="M6" s="94"/>
      <c r="N6" s="92"/>
      <c r="O6" s="113"/>
      <c r="P6" s="93"/>
      <c r="Q6" s="93"/>
      <c r="R6" s="93"/>
      <c r="S6" s="94"/>
      <c r="T6" s="94"/>
      <c r="U6" s="94"/>
      <c r="V6" s="97"/>
      <c r="W6" s="152"/>
    </row>
    <row r="7" spans="1:23" ht="33" customHeight="1">
      <c r="A7" s="7" t="s">
        <v>20</v>
      </c>
      <c r="B7" s="29">
        <v>0</v>
      </c>
      <c r="C7" s="29"/>
      <c r="D7" s="29"/>
      <c r="E7" s="29"/>
      <c r="F7" s="29"/>
      <c r="G7" s="29"/>
      <c r="H7" s="29"/>
      <c r="I7" s="29"/>
      <c r="J7" s="29"/>
      <c r="K7" s="29"/>
      <c r="L7" s="29">
        <v>0</v>
      </c>
      <c r="M7" s="34">
        <v>0</v>
      </c>
      <c r="N7" s="32">
        <v>0</v>
      </c>
      <c r="O7" s="29">
        <v>0</v>
      </c>
      <c r="P7" s="29"/>
      <c r="Q7" s="29"/>
      <c r="R7" s="29">
        <v>0</v>
      </c>
      <c r="S7" s="34">
        <v>0</v>
      </c>
      <c r="T7" s="34">
        <v>0</v>
      </c>
      <c r="U7" s="34">
        <v>0</v>
      </c>
      <c r="V7" s="17">
        <v>0</v>
      </c>
      <c r="W7" s="16">
        <f>'[3]1月'!AA$24</f>
        <v>0</v>
      </c>
    </row>
    <row r="8" spans="1:23" ht="33" customHeight="1">
      <c r="A8" s="7" t="s">
        <v>21</v>
      </c>
      <c r="B8" s="29">
        <v>0</v>
      </c>
      <c r="C8" s="29"/>
      <c r="D8" s="29"/>
      <c r="E8" s="29"/>
      <c r="F8" s="29"/>
      <c r="G8" s="29"/>
      <c r="H8" s="29"/>
      <c r="I8" s="29"/>
      <c r="J8" s="29"/>
      <c r="K8" s="29"/>
      <c r="L8" s="29">
        <v>0</v>
      </c>
      <c r="M8" s="34">
        <v>0</v>
      </c>
      <c r="N8" s="32">
        <v>0</v>
      </c>
      <c r="O8" s="29">
        <v>0</v>
      </c>
      <c r="P8" s="29"/>
      <c r="Q8" s="29"/>
      <c r="R8" s="29">
        <v>0</v>
      </c>
      <c r="S8" s="34">
        <v>0</v>
      </c>
      <c r="T8" s="34">
        <v>0</v>
      </c>
      <c r="U8" s="34">
        <v>0</v>
      </c>
      <c r="V8" s="17">
        <v>0</v>
      </c>
      <c r="W8" s="54"/>
    </row>
    <row r="9" spans="1:23" ht="33" customHeight="1">
      <c r="A9" s="7" t="s">
        <v>22</v>
      </c>
      <c r="B9" s="29">
        <v>0</v>
      </c>
      <c r="C9" s="29"/>
      <c r="D9" s="29"/>
      <c r="E9" s="29"/>
      <c r="F9" s="29"/>
      <c r="G9" s="29"/>
      <c r="H9" s="29"/>
      <c r="I9" s="29"/>
      <c r="J9" s="29"/>
      <c r="K9" s="29"/>
      <c r="L9" s="29">
        <v>0</v>
      </c>
      <c r="M9" s="34">
        <v>0</v>
      </c>
      <c r="N9" s="32">
        <v>0</v>
      </c>
      <c r="O9" s="29">
        <v>0</v>
      </c>
      <c r="P9" s="29"/>
      <c r="Q9" s="29"/>
      <c r="R9" s="29">
        <v>0</v>
      </c>
      <c r="S9" s="34">
        <v>0</v>
      </c>
      <c r="T9" s="34">
        <v>0</v>
      </c>
      <c r="U9" s="34">
        <v>0</v>
      </c>
      <c r="V9" s="17">
        <v>0</v>
      </c>
      <c r="W9" s="29">
        <f>'[1]3月'!AA$37</f>
        <v>0</v>
      </c>
    </row>
    <row r="10" spans="1:23" ht="33" customHeight="1">
      <c r="A10" s="7" t="s">
        <v>23</v>
      </c>
      <c r="B10" s="16">
        <f>'[4]4月'!F$15</f>
        <v>2</v>
      </c>
      <c r="C10" s="16">
        <f>'[4]4月'!G$15</f>
        <v>5</v>
      </c>
      <c r="D10" s="16">
        <f>'[4]4月'!H$15</f>
        <v>0</v>
      </c>
      <c r="E10" s="16">
        <f>'[4]4月'!I$15</f>
        <v>0</v>
      </c>
      <c r="F10" s="16">
        <f>'[4]4月'!J$15</f>
        <v>10</v>
      </c>
      <c r="G10" s="16">
        <f>'[4]4月'!K$15</f>
        <v>4</v>
      </c>
      <c r="H10" s="16">
        <f>'[4]4月'!L$15</f>
        <v>77</v>
      </c>
      <c r="I10" s="16">
        <f>'[4]4月'!M$15</f>
        <v>1</v>
      </c>
      <c r="J10" s="16">
        <f>'[4]4月'!N$15</f>
        <v>0</v>
      </c>
      <c r="K10" s="16">
        <f>'[4]4月'!O$15</f>
        <v>0</v>
      </c>
      <c r="L10" s="16">
        <f>'[4]4月'!P$15</f>
        <v>97</v>
      </c>
      <c r="M10" s="18">
        <f>'[4]4月'!Q$15</f>
        <v>33624.619999999995</v>
      </c>
      <c r="N10" s="31">
        <f>'[4]4月'!R$15</f>
        <v>239500</v>
      </c>
      <c r="O10" s="29">
        <f>'[4]4月'!S$15</f>
        <v>1</v>
      </c>
      <c r="P10" s="16">
        <f>'[4]4月'!T$15</f>
        <v>4</v>
      </c>
      <c r="Q10" s="16">
        <f>'[4]4月'!U$15</f>
        <v>0</v>
      </c>
      <c r="R10" s="16">
        <f>'[4]4月'!V$15</f>
        <v>4</v>
      </c>
      <c r="S10" s="18">
        <f>'[4]4月'!W$15</f>
        <v>337</v>
      </c>
      <c r="T10" s="18">
        <f>'[4]4月'!X$15</f>
        <v>987.8</v>
      </c>
      <c r="U10" s="18">
        <f>'[4]4月'!Y$15</f>
        <v>845.88</v>
      </c>
      <c r="V10" s="19">
        <f>'[4]4月'!Z$15</f>
        <v>8800</v>
      </c>
      <c r="W10" s="29">
        <f>'[4]4月'!AA$15</f>
        <v>0</v>
      </c>
    </row>
    <row r="11" spans="1:23" ht="33" customHeight="1">
      <c r="A11" s="7" t="s">
        <v>24</v>
      </c>
      <c r="B11" s="29">
        <v>0</v>
      </c>
      <c r="C11" s="29"/>
      <c r="D11" s="29"/>
      <c r="E11" s="29"/>
      <c r="F11" s="29"/>
      <c r="G11" s="29"/>
      <c r="H11" s="29"/>
      <c r="I11" s="29"/>
      <c r="J11" s="29"/>
      <c r="K11" s="29"/>
      <c r="L11" s="29">
        <v>0</v>
      </c>
      <c r="M11" s="34">
        <v>0</v>
      </c>
      <c r="N11" s="32">
        <v>0</v>
      </c>
      <c r="O11" s="29">
        <v>0</v>
      </c>
      <c r="P11" s="29"/>
      <c r="Q11" s="29"/>
      <c r="R11" s="29">
        <v>0</v>
      </c>
      <c r="S11" s="34">
        <v>0</v>
      </c>
      <c r="T11" s="34">
        <v>0</v>
      </c>
      <c r="U11" s="34">
        <v>0</v>
      </c>
      <c r="V11" s="17">
        <v>0</v>
      </c>
      <c r="W11" s="16">
        <f>'[2]5月'!Z$32</f>
        <v>0</v>
      </c>
    </row>
    <row r="12" spans="1:23" ht="33" customHeight="1">
      <c r="A12" s="7" t="s">
        <v>25</v>
      </c>
      <c r="B12" s="29">
        <v>0</v>
      </c>
      <c r="C12" s="29"/>
      <c r="D12" s="29"/>
      <c r="E12" s="29"/>
      <c r="F12" s="29"/>
      <c r="G12" s="29"/>
      <c r="H12" s="29"/>
      <c r="I12" s="29"/>
      <c r="J12" s="29"/>
      <c r="K12" s="29"/>
      <c r="L12" s="29">
        <v>0</v>
      </c>
      <c r="M12" s="34">
        <v>0</v>
      </c>
      <c r="N12" s="32">
        <v>0</v>
      </c>
      <c r="O12" s="29">
        <v>0</v>
      </c>
      <c r="P12" s="29"/>
      <c r="Q12" s="29"/>
      <c r="R12" s="29">
        <v>0</v>
      </c>
      <c r="S12" s="34">
        <v>0</v>
      </c>
      <c r="T12" s="34">
        <v>0</v>
      </c>
      <c r="U12" s="34">
        <v>0</v>
      </c>
      <c r="V12" s="17">
        <v>0</v>
      </c>
      <c r="W12" s="54"/>
    </row>
    <row r="13" spans="1:23" ht="33" customHeight="1">
      <c r="A13" s="7" t="s">
        <v>26</v>
      </c>
      <c r="B13" s="29">
        <v>0</v>
      </c>
      <c r="C13" s="29"/>
      <c r="D13" s="29"/>
      <c r="E13" s="29"/>
      <c r="F13" s="29"/>
      <c r="G13" s="29"/>
      <c r="H13" s="29"/>
      <c r="I13" s="29"/>
      <c r="J13" s="29"/>
      <c r="K13" s="29"/>
      <c r="L13" s="29">
        <v>0</v>
      </c>
      <c r="M13" s="34">
        <v>0</v>
      </c>
      <c r="N13" s="32">
        <v>0</v>
      </c>
      <c r="O13" s="29">
        <v>0</v>
      </c>
      <c r="P13" s="29"/>
      <c r="Q13" s="29"/>
      <c r="R13" s="29">
        <v>0</v>
      </c>
      <c r="S13" s="34">
        <v>0</v>
      </c>
      <c r="T13" s="34">
        <v>0</v>
      </c>
      <c r="U13" s="34">
        <v>0</v>
      </c>
      <c r="V13" s="17">
        <v>0</v>
      </c>
      <c r="W13" s="54"/>
    </row>
    <row r="14" spans="1:23" ht="33" customHeight="1">
      <c r="A14" s="7" t="s">
        <v>27</v>
      </c>
      <c r="B14" s="29">
        <v>0</v>
      </c>
      <c r="C14" s="29"/>
      <c r="D14" s="29"/>
      <c r="E14" s="29"/>
      <c r="F14" s="29"/>
      <c r="G14" s="29"/>
      <c r="H14" s="29"/>
      <c r="I14" s="29"/>
      <c r="J14" s="29"/>
      <c r="K14" s="29"/>
      <c r="L14" s="29">
        <v>0</v>
      </c>
      <c r="M14" s="34">
        <v>0</v>
      </c>
      <c r="N14" s="32">
        <v>0</v>
      </c>
      <c r="O14" s="29">
        <v>0</v>
      </c>
      <c r="P14" s="29"/>
      <c r="Q14" s="29"/>
      <c r="R14" s="29">
        <v>0</v>
      </c>
      <c r="S14" s="34">
        <v>0</v>
      </c>
      <c r="T14" s="34">
        <v>0</v>
      </c>
      <c r="U14" s="34">
        <v>0</v>
      </c>
      <c r="V14" s="17">
        <v>0</v>
      </c>
      <c r="W14" s="55"/>
    </row>
    <row r="15" spans="1:23" ht="33" customHeight="1">
      <c r="A15" s="7" t="s">
        <v>2</v>
      </c>
      <c r="B15" s="29">
        <v>0</v>
      </c>
      <c r="C15" s="29"/>
      <c r="D15" s="29"/>
      <c r="E15" s="29"/>
      <c r="F15" s="29"/>
      <c r="G15" s="29"/>
      <c r="H15" s="29"/>
      <c r="I15" s="29"/>
      <c r="J15" s="29"/>
      <c r="K15" s="29"/>
      <c r="L15" s="29">
        <v>0</v>
      </c>
      <c r="M15" s="34">
        <v>0</v>
      </c>
      <c r="N15" s="32">
        <v>0</v>
      </c>
      <c r="O15" s="29">
        <v>0</v>
      </c>
      <c r="P15" s="29"/>
      <c r="Q15" s="29"/>
      <c r="R15" s="29">
        <v>0</v>
      </c>
      <c r="S15" s="34">
        <v>0</v>
      </c>
      <c r="T15" s="34">
        <v>0</v>
      </c>
      <c r="U15" s="34">
        <v>0</v>
      </c>
      <c r="V15" s="17">
        <v>0</v>
      </c>
      <c r="W15" s="56"/>
    </row>
    <row r="16" spans="1:23" ht="33" customHeight="1">
      <c r="A16" s="7" t="s">
        <v>3</v>
      </c>
      <c r="B16" s="16">
        <f>'[4]10月 '!F$19</f>
        <v>1</v>
      </c>
      <c r="C16" s="16">
        <f>'[4]10月 '!G$19</f>
        <v>1</v>
      </c>
      <c r="D16" s="16">
        <f>'[4]10月 '!H$19</f>
        <v>0</v>
      </c>
      <c r="E16" s="16">
        <f>'[4]10月 '!I$19</f>
        <v>0</v>
      </c>
      <c r="F16" s="16">
        <f>'[4]10月 '!J$19</f>
        <v>0</v>
      </c>
      <c r="G16" s="16">
        <f>'[4]10月 '!K$19</f>
        <v>12</v>
      </c>
      <c r="H16" s="16">
        <f>'[4]10月 '!L$19</f>
        <v>35</v>
      </c>
      <c r="I16" s="16">
        <f>'[4]10月 '!M$19</f>
        <v>0</v>
      </c>
      <c r="J16" s="16">
        <f>'[4]10月 '!N$19</f>
        <v>0</v>
      </c>
      <c r="K16" s="16">
        <f>'[4]10月 '!O$19</f>
        <v>0</v>
      </c>
      <c r="L16" s="16">
        <f>'[4]10月 '!P$19</f>
        <v>48</v>
      </c>
      <c r="M16" s="18">
        <f>'[4]10月 '!Q$19</f>
        <v>11491.23</v>
      </c>
      <c r="N16" s="62">
        <f>'[4]10月 '!R$19</f>
        <v>55800</v>
      </c>
      <c r="O16" s="16">
        <f>'[4]10月 '!S$19</f>
        <v>0</v>
      </c>
      <c r="P16" s="16"/>
      <c r="Q16" s="16"/>
      <c r="R16" s="16">
        <f>'[4]10月 '!V$19</f>
        <v>0</v>
      </c>
      <c r="S16" s="34">
        <f>'[4]10月 '!W$19</f>
        <v>0</v>
      </c>
      <c r="T16" s="34">
        <f>'[4]10月 '!X$19</f>
        <v>0</v>
      </c>
      <c r="U16" s="34">
        <f>'[4]10月 '!Y$19</f>
        <v>0</v>
      </c>
      <c r="V16" s="17">
        <f>'[4]10月 '!Z$19</f>
        <v>0</v>
      </c>
      <c r="W16" s="16">
        <f>'[4]10月 '!AA$19</f>
        <v>0</v>
      </c>
    </row>
    <row r="17" spans="1:23" ht="33" customHeight="1">
      <c r="A17" s="7" t="s">
        <v>4</v>
      </c>
      <c r="B17" s="16">
        <f>'[4]11月'!F$29</f>
        <v>0</v>
      </c>
      <c r="C17" s="16"/>
      <c r="D17" s="16"/>
      <c r="E17" s="16"/>
      <c r="F17" s="16"/>
      <c r="G17" s="16"/>
      <c r="H17" s="16"/>
      <c r="I17" s="16"/>
      <c r="J17" s="16"/>
      <c r="K17" s="16"/>
      <c r="L17" s="16">
        <f>'[4]11月'!P$29</f>
        <v>0</v>
      </c>
      <c r="M17" s="34">
        <f>'[4]11月'!Q$29</f>
        <v>0</v>
      </c>
      <c r="N17" s="32">
        <f>'[4]11月'!R$29</f>
        <v>0</v>
      </c>
      <c r="O17" s="16">
        <f>'[4]11月'!S$29</f>
        <v>2</v>
      </c>
      <c r="P17" s="16">
        <f>'[4]11月'!T$29</f>
        <v>1</v>
      </c>
      <c r="Q17" s="16">
        <f>'[4]11月'!U$29</f>
        <v>5</v>
      </c>
      <c r="R17" s="16">
        <f>'[4]11月'!V$29</f>
        <v>6</v>
      </c>
      <c r="S17" s="18">
        <f>'[4]11月'!W$29</f>
        <v>547</v>
      </c>
      <c r="T17" s="18">
        <f>'[4]11月'!X$29</f>
        <v>1765.27</v>
      </c>
      <c r="U17" s="18">
        <f>'[4]11月'!Y$29</f>
        <v>1565.8500000000001</v>
      </c>
      <c r="V17" s="19">
        <f>'[4]11月'!Z$29</f>
        <v>11100</v>
      </c>
      <c r="W17" s="16">
        <f>'[4]11月'!AA$29</f>
        <v>0</v>
      </c>
    </row>
    <row r="18" spans="1:23" ht="33" customHeight="1">
      <c r="A18" s="7" t="s">
        <v>28</v>
      </c>
      <c r="B18" s="29">
        <v>0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v>0</v>
      </c>
      <c r="M18" s="34">
        <v>0</v>
      </c>
      <c r="N18" s="32">
        <v>0</v>
      </c>
      <c r="O18" s="29">
        <v>0</v>
      </c>
      <c r="P18" s="29"/>
      <c r="Q18" s="29"/>
      <c r="R18" s="29">
        <v>0</v>
      </c>
      <c r="S18" s="34">
        <v>0</v>
      </c>
      <c r="T18" s="34">
        <v>0</v>
      </c>
      <c r="U18" s="34">
        <v>0</v>
      </c>
      <c r="V18" s="17">
        <v>0</v>
      </c>
      <c r="W18" s="54"/>
    </row>
    <row r="19" spans="1:23" s="4" customFormat="1" ht="43.5" customHeight="1" thickBot="1">
      <c r="A19" s="5" t="s">
        <v>11</v>
      </c>
      <c r="B19" s="33">
        <f>SUM(B7:B18)</f>
        <v>3</v>
      </c>
      <c r="C19" s="24">
        <f>SUM(C7:C18)</f>
        <v>6</v>
      </c>
      <c r="D19" s="24">
        <f aca="true" t="shared" si="0" ref="D19:N19">SUM(D7:D18)</f>
        <v>0</v>
      </c>
      <c r="E19" s="24">
        <f t="shared" si="0"/>
        <v>0</v>
      </c>
      <c r="F19" s="24">
        <f t="shared" si="0"/>
        <v>10</v>
      </c>
      <c r="G19" s="24">
        <f t="shared" si="0"/>
        <v>16</v>
      </c>
      <c r="H19" s="24">
        <f t="shared" si="0"/>
        <v>112</v>
      </c>
      <c r="I19" s="24">
        <f t="shared" si="0"/>
        <v>1</v>
      </c>
      <c r="J19" s="24">
        <f t="shared" si="0"/>
        <v>0</v>
      </c>
      <c r="K19" s="24">
        <f t="shared" si="0"/>
        <v>0</v>
      </c>
      <c r="L19" s="24">
        <f t="shared" si="0"/>
        <v>145</v>
      </c>
      <c r="M19" s="23">
        <f t="shared" si="0"/>
        <v>45115.84999999999</v>
      </c>
      <c r="N19" s="74">
        <f t="shared" si="0"/>
        <v>295300</v>
      </c>
      <c r="O19" s="20">
        <f>SUM(O7:O18)</f>
        <v>3</v>
      </c>
      <c r="P19" s="21">
        <f aca="true" t="shared" si="1" ref="P19:V19">SUM(P7:P18)</f>
        <v>5</v>
      </c>
      <c r="Q19" s="21">
        <f t="shared" si="1"/>
        <v>5</v>
      </c>
      <c r="R19" s="21">
        <f t="shared" si="1"/>
        <v>10</v>
      </c>
      <c r="S19" s="23">
        <f t="shared" si="1"/>
        <v>884</v>
      </c>
      <c r="T19" s="23">
        <f t="shared" si="1"/>
        <v>2753.0699999999997</v>
      </c>
      <c r="U19" s="23">
        <f t="shared" si="1"/>
        <v>2411.73</v>
      </c>
      <c r="V19" s="77">
        <f t="shared" si="1"/>
        <v>19900</v>
      </c>
      <c r="W19" s="57"/>
    </row>
    <row r="22" spans="17:22" ht="16.5">
      <c r="Q22" s="15"/>
      <c r="R22" s="15"/>
      <c r="S22" s="15"/>
      <c r="T22" s="71"/>
      <c r="U22" s="71"/>
      <c r="V22" s="15"/>
    </row>
    <row r="23" spans="17:22" ht="16.5">
      <c r="Q23" s="15"/>
      <c r="R23" s="15"/>
      <c r="S23" s="15"/>
      <c r="T23" s="15"/>
      <c r="U23" s="15"/>
      <c r="V23" s="15"/>
    </row>
    <row r="24" spans="17:22" ht="16.5">
      <c r="Q24" s="15"/>
      <c r="R24" s="15"/>
      <c r="S24" s="15"/>
      <c r="T24" s="15"/>
      <c r="U24" s="15"/>
      <c r="V24" s="15"/>
    </row>
  </sheetData>
  <mergeCells count="23">
    <mergeCell ref="A2:V2"/>
    <mergeCell ref="C5:C6"/>
    <mergeCell ref="E5:K5"/>
    <mergeCell ref="Q5:Q6"/>
    <mergeCell ref="R5:R6"/>
    <mergeCell ref="A1:V1"/>
    <mergeCell ref="A4:A6"/>
    <mergeCell ref="B4:B6"/>
    <mergeCell ref="C4:L4"/>
    <mergeCell ref="M4:M6"/>
    <mergeCell ref="N4:N6"/>
    <mergeCell ref="O4:O6"/>
    <mergeCell ref="T4:T6"/>
    <mergeCell ref="U4:U6"/>
    <mergeCell ref="P4:R4"/>
    <mergeCell ref="W3:W6"/>
    <mergeCell ref="L5:L6"/>
    <mergeCell ref="S4:S6"/>
    <mergeCell ref="V4:V6"/>
    <mergeCell ref="B3:N3"/>
    <mergeCell ref="O3:V3"/>
    <mergeCell ref="P5:P6"/>
    <mergeCell ref="D5:D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W19"/>
  <sheetViews>
    <sheetView workbookViewId="0" topLeftCell="A1">
      <pane ySplit="6" topLeftCell="BM7" activePane="bottomLeft" state="frozen"/>
      <selection pane="topLeft" activeCell="A1" sqref="A1"/>
      <selection pane="bottomLeft" activeCell="C22" sqref="C22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2" width="5.375" style="0" customWidth="1"/>
    <col min="13" max="13" width="11.125" style="0" customWidth="1"/>
    <col min="14" max="14" width="9.875" style="0" customWidth="1"/>
    <col min="15" max="15" width="4.625" style="0" customWidth="1"/>
    <col min="16" max="17" width="5.875" style="0" customWidth="1"/>
    <col min="18" max="18" width="6.375" style="0" customWidth="1"/>
    <col min="19" max="19" width="11.375" style="0" customWidth="1"/>
    <col min="20" max="20" width="11.625" style="0" customWidth="1"/>
    <col min="21" max="21" width="11.00390625" style="0" customWidth="1"/>
    <col min="22" max="22" width="10.375" style="0" customWidth="1"/>
    <col min="24" max="16384" width="0" style="0" hidden="1" customWidth="1"/>
  </cols>
  <sheetData>
    <row r="1" spans="1:22" ht="33.75" customHeight="1">
      <c r="A1" s="107" t="s">
        <v>99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2" ht="28.5" customHeight="1" thickBot="1">
      <c r="A2" s="108" t="str">
        <f>'楠梓'!A2</f>
        <v>(自98年1月1日至98年12月31日止)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s="3" customFormat="1" ht="30" customHeight="1">
      <c r="A3" s="41" t="s">
        <v>81</v>
      </c>
      <c r="B3" s="131" t="s">
        <v>50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09"/>
      <c r="O3" s="118" t="s">
        <v>51</v>
      </c>
      <c r="P3" s="110"/>
      <c r="Q3" s="110"/>
      <c r="R3" s="110"/>
      <c r="S3" s="110"/>
      <c r="T3" s="110"/>
      <c r="U3" s="110"/>
      <c r="V3" s="119"/>
    </row>
    <row r="4" spans="1:22" s="3" customFormat="1" ht="21.75" customHeight="1">
      <c r="A4" s="112" t="s">
        <v>80</v>
      </c>
      <c r="B4" s="100" t="s">
        <v>52</v>
      </c>
      <c r="C4" s="122" t="s">
        <v>53</v>
      </c>
      <c r="D4" s="122"/>
      <c r="E4" s="122"/>
      <c r="F4" s="122"/>
      <c r="G4" s="122"/>
      <c r="H4" s="122"/>
      <c r="I4" s="122"/>
      <c r="J4" s="122"/>
      <c r="K4" s="122"/>
      <c r="L4" s="150"/>
      <c r="M4" s="123" t="s">
        <v>79</v>
      </c>
      <c r="N4" s="124" t="s">
        <v>75</v>
      </c>
      <c r="O4" s="121" t="s">
        <v>52</v>
      </c>
      <c r="P4" s="122" t="s">
        <v>53</v>
      </c>
      <c r="Q4" s="122"/>
      <c r="R4" s="122"/>
      <c r="S4" s="123" t="s">
        <v>76</v>
      </c>
      <c r="T4" s="123" t="s">
        <v>77</v>
      </c>
      <c r="U4" s="123" t="s">
        <v>78</v>
      </c>
      <c r="V4" s="96" t="s">
        <v>74</v>
      </c>
    </row>
    <row r="5" spans="1:22" s="3" customFormat="1" ht="21.75" customHeight="1">
      <c r="A5" s="112"/>
      <c r="B5" s="100"/>
      <c r="C5" s="93" t="s">
        <v>54</v>
      </c>
      <c r="D5" s="105" t="s">
        <v>55</v>
      </c>
      <c r="E5" s="102" t="s">
        <v>56</v>
      </c>
      <c r="F5" s="103"/>
      <c r="G5" s="103"/>
      <c r="H5" s="103"/>
      <c r="I5" s="103"/>
      <c r="J5" s="103"/>
      <c r="K5" s="104"/>
      <c r="L5" s="93" t="s">
        <v>57</v>
      </c>
      <c r="M5" s="94"/>
      <c r="N5" s="92"/>
      <c r="O5" s="113"/>
      <c r="P5" s="93" t="s">
        <v>54</v>
      </c>
      <c r="Q5" s="93" t="s">
        <v>58</v>
      </c>
      <c r="R5" s="93" t="s">
        <v>57</v>
      </c>
      <c r="S5" s="94"/>
      <c r="T5" s="94"/>
      <c r="U5" s="94"/>
      <c r="V5" s="96"/>
    </row>
    <row r="6" spans="1:22" s="3" customFormat="1" ht="21.75" customHeight="1">
      <c r="A6" s="112"/>
      <c r="B6" s="101"/>
      <c r="C6" s="93"/>
      <c r="D6" s="106"/>
      <c r="E6" s="37" t="s">
        <v>5</v>
      </c>
      <c r="F6" s="37" t="s">
        <v>0</v>
      </c>
      <c r="G6" s="37" t="s">
        <v>17</v>
      </c>
      <c r="H6" s="37" t="s">
        <v>18</v>
      </c>
      <c r="I6" s="37" t="s">
        <v>19</v>
      </c>
      <c r="J6" s="37" t="s">
        <v>89</v>
      </c>
      <c r="K6" s="38" t="s">
        <v>59</v>
      </c>
      <c r="L6" s="93"/>
      <c r="M6" s="94"/>
      <c r="N6" s="92"/>
      <c r="O6" s="113"/>
      <c r="P6" s="93"/>
      <c r="Q6" s="93"/>
      <c r="R6" s="93"/>
      <c r="S6" s="94"/>
      <c r="T6" s="94"/>
      <c r="U6" s="94"/>
      <c r="V6" s="97"/>
    </row>
    <row r="7" spans="1:23" ht="33" customHeight="1">
      <c r="A7" s="7" t="s">
        <v>20</v>
      </c>
      <c r="B7" s="29">
        <v>0</v>
      </c>
      <c r="C7" s="29"/>
      <c r="D7" s="29"/>
      <c r="E7" s="29"/>
      <c r="F7" s="29"/>
      <c r="G7" s="29"/>
      <c r="H7" s="29"/>
      <c r="I7" s="29"/>
      <c r="J7" s="29"/>
      <c r="K7" s="29"/>
      <c r="L7" s="29">
        <v>0</v>
      </c>
      <c r="M7" s="34">
        <v>0</v>
      </c>
      <c r="N7" s="32">
        <v>0</v>
      </c>
      <c r="O7" s="29">
        <v>0</v>
      </c>
      <c r="P7" s="29"/>
      <c r="Q7" s="29"/>
      <c r="R7" s="29">
        <v>0</v>
      </c>
      <c r="S7" s="34">
        <v>0</v>
      </c>
      <c r="T7" s="34">
        <v>0</v>
      </c>
      <c r="U7" s="34">
        <v>0</v>
      </c>
      <c r="V7" s="17">
        <v>0</v>
      </c>
      <c r="W7" s="2"/>
    </row>
    <row r="8" spans="1:23" ht="33" customHeight="1">
      <c r="A8" s="7" t="s">
        <v>21</v>
      </c>
      <c r="B8" s="29">
        <v>0</v>
      </c>
      <c r="C8" s="29"/>
      <c r="D8" s="29"/>
      <c r="E8" s="29"/>
      <c r="F8" s="29"/>
      <c r="G8" s="29"/>
      <c r="H8" s="29"/>
      <c r="I8" s="29"/>
      <c r="J8" s="29"/>
      <c r="K8" s="29"/>
      <c r="L8" s="29">
        <v>0</v>
      </c>
      <c r="M8" s="34">
        <v>0</v>
      </c>
      <c r="N8" s="32">
        <v>0</v>
      </c>
      <c r="O8" s="29">
        <v>0</v>
      </c>
      <c r="P8" s="29"/>
      <c r="Q8" s="29"/>
      <c r="R8" s="29">
        <v>0</v>
      </c>
      <c r="S8" s="34">
        <v>0</v>
      </c>
      <c r="T8" s="34">
        <v>0</v>
      </c>
      <c r="U8" s="34">
        <v>0</v>
      </c>
      <c r="V8" s="17">
        <v>0</v>
      </c>
      <c r="W8" s="2"/>
    </row>
    <row r="9" spans="1:23" ht="33" customHeight="1">
      <c r="A9" s="7" t="s">
        <v>22</v>
      </c>
      <c r="B9" s="29">
        <v>0</v>
      </c>
      <c r="C9" s="29"/>
      <c r="D9" s="29"/>
      <c r="E9" s="29"/>
      <c r="F9" s="29"/>
      <c r="G9" s="29"/>
      <c r="H9" s="29"/>
      <c r="I9" s="29"/>
      <c r="J9" s="29"/>
      <c r="K9" s="29"/>
      <c r="L9" s="29">
        <v>0</v>
      </c>
      <c r="M9" s="34">
        <v>0</v>
      </c>
      <c r="N9" s="32">
        <v>0</v>
      </c>
      <c r="O9" s="29">
        <v>0</v>
      </c>
      <c r="P9" s="29"/>
      <c r="Q9" s="29"/>
      <c r="R9" s="29">
        <v>0</v>
      </c>
      <c r="S9" s="34">
        <v>0</v>
      </c>
      <c r="T9" s="34">
        <v>0</v>
      </c>
      <c r="U9" s="34">
        <v>0</v>
      </c>
      <c r="V9" s="17">
        <v>0</v>
      </c>
      <c r="W9" s="2"/>
    </row>
    <row r="10" spans="1:23" ht="33" customHeight="1">
      <c r="A10" s="7" t="s">
        <v>23</v>
      </c>
      <c r="B10" s="29">
        <v>0</v>
      </c>
      <c r="C10" s="29"/>
      <c r="D10" s="29"/>
      <c r="E10" s="29"/>
      <c r="F10" s="29"/>
      <c r="G10" s="29"/>
      <c r="H10" s="29"/>
      <c r="I10" s="29"/>
      <c r="J10" s="29"/>
      <c r="K10" s="29"/>
      <c r="L10" s="29">
        <v>0</v>
      </c>
      <c r="M10" s="34">
        <v>0</v>
      </c>
      <c r="N10" s="32">
        <v>0</v>
      </c>
      <c r="O10" s="29">
        <v>0</v>
      </c>
      <c r="P10" s="29"/>
      <c r="Q10" s="29"/>
      <c r="R10" s="29">
        <v>0</v>
      </c>
      <c r="S10" s="34">
        <v>0</v>
      </c>
      <c r="T10" s="34">
        <v>0</v>
      </c>
      <c r="U10" s="34">
        <v>0</v>
      </c>
      <c r="V10" s="17">
        <v>0</v>
      </c>
      <c r="W10" s="2"/>
    </row>
    <row r="11" spans="1:23" ht="33" customHeight="1">
      <c r="A11" s="7" t="s">
        <v>24</v>
      </c>
      <c r="B11" s="29">
        <v>0</v>
      </c>
      <c r="C11" s="29"/>
      <c r="D11" s="29"/>
      <c r="E11" s="29"/>
      <c r="F11" s="29"/>
      <c r="G11" s="29"/>
      <c r="H11" s="29"/>
      <c r="I11" s="29"/>
      <c r="J11" s="29"/>
      <c r="K11" s="29"/>
      <c r="L11" s="29">
        <v>0</v>
      </c>
      <c r="M11" s="34">
        <v>0</v>
      </c>
      <c r="N11" s="32">
        <v>0</v>
      </c>
      <c r="O11" s="29">
        <v>0</v>
      </c>
      <c r="P11" s="29"/>
      <c r="Q11" s="29"/>
      <c r="R11" s="29">
        <v>0</v>
      </c>
      <c r="S11" s="34">
        <v>0</v>
      </c>
      <c r="T11" s="34">
        <v>0</v>
      </c>
      <c r="U11" s="34">
        <v>0</v>
      </c>
      <c r="V11" s="17">
        <v>0</v>
      </c>
      <c r="W11" s="2"/>
    </row>
    <row r="12" spans="1:23" ht="33" customHeight="1">
      <c r="A12" s="7" t="s">
        <v>25</v>
      </c>
      <c r="B12" s="29">
        <v>0</v>
      </c>
      <c r="C12" s="29"/>
      <c r="D12" s="29"/>
      <c r="E12" s="29"/>
      <c r="F12" s="29"/>
      <c r="G12" s="29"/>
      <c r="H12" s="29"/>
      <c r="I12" s="29"/>
      <c r="J12" s="29"/>
      <c r="K12" s="29"/>
      <c r="L12" s="29">
        <v>0</v>
      </c>
      <c r="M12" s="34">
        <v>0</v>
      </c>
      <c r="N12" s="32">
        <v>0</v>
      </c>
      <c r="O12" s="29">
        <v>0</v>
      </c>
      <c r="P12" s="29"/>
      <c r="Q12" s="29"/>
      <c r="R12" s="29">
        <v>0</v>
      </c>
      <c r="S12" s="34">
        <v>0</v>
      </c>
      <c r="T12" s="34">
        <v>0</v>
      </c>
      <c r="U12" s="34">
        <v>0</v>
      </c>
      <c r="V12" s="17">
        <v>0</v>
      </c>
      <c r="W12" s="2"/>
    </row>
    <row r="13" spans="1:23" ht="33" customHeight="1">
      <c r="A13" s="7" t="s">
        <v>26</v>
      </c>
      <c r="B13" s="29">
        <v>0</v>
      </c>
      <c r="C13" s="29"/>
      <c r="D13" s="29"/>
      <c r="E13" s="29"/>
      <c r="F13" s="29"/>
      <c r="G13" s="29"/>
      <c r="H13" s="29"/>
      <c r="I13" s="29"/>
      <c r="J13" s="29"/>
      <c r="K13" s="29"/>
      <c r="L13" s="29">
        <v>0</v>
      </c>
      <c r="M13" s="34">
        <v>0</v>
      </c>
      <c r="N13" s="32">
        <v>0</v>
      </c>
      <c r="O13" s="29">
        <v>0</v>
      </c>
      <c r="P13" s="29"/>
      <c r="Q13" s="29"/>
      <c r="R13" s="29">
        <v>0</v>
      </c>
      <c r="S13" s="34">
        <v>0</v>
      </c>
      <c r="T13" s="34">
        <v>0</v>
      </c>
      <c r="U13" s="34">
        <v>0</v>
      </c>
      <c r="V13" s="17">
        <v>0</v>
      </c>
      <c r="W13" s="1"/>
    </row>
    <row r="14" spans="1:23" ht="33" customHeight="1">
      <c r="A14" s="7" t="s">
        <v>27</v>
      </c>
      <c r="B14" s="29">
        <v>0</v>
      </c>
      <c r="C14" s="29"/>
      <c r="D14" s="29"/>
      <c r="E14" s="29"/>
      <c r="F14" s="29"/>
      <c r="G14" s="29"/>
      <c r="H14" s="29"/>
      <c r="I14" s="29"/>
      <c r="J14" s="29"/>
      <c r="K14" s="29"/>
      <c r="L14" s="29">
        <v>0</v>
      </c>
      <c r="M14" s="34">
        <v>0</v>
      </c>
      <c r="N14" s="32">
        <v>0</v>
      </c>
      <c r="O14" s="29">
        <v>0</v>
      </c>
      <c r="P14" s="29"/>
      <c r="Q14" s="29"/>
      <c r="R14" s="29">
        <v>0</v>
      </c>
      <c r="S14" s="34">
        <v>0</v>
      </c>
      <c r="T14" s="34">
        <v>0</v>
      </c>
      <c r="U14" s="34">
        <v>0</v>
      </c>
      <c r="V14" s="17">
        <v>0</v>
      </c>
      <c r="W14" s="2"/>
    </row>
    <row r="15" spans="1:23" ht="33" customHeight="1">
      <c r="A15" s="7" t="s">
        <v>2</v>
      </c>
      <c r="B15" s="29">
        <v>0</v>
      </c>
      <c r="C15" s="29"/>
      <c r="D15" s="29"/>
      <c r="E15" s="29"/>
      <c r="F15" s="29"/>
      <c r="G15" s="29"/>
      <c r="H15" s="29"/>
      <c r="I15" s="29"/>
      <c r="J15" s="29"/>
      <c r="K15" s="29"/>
      <c r="L15" s="29">
        <v>0</v>
      </c>
      <c r="M15" s="34">
        <v>0</v>
      </c>
      <c r="N15" s="32">
        <v>0</v>
      </c>
      <c r="O15" s="29">
        <v>0</v>
      </c>
      <c r="P15" s="29"/>
      <c r="Q15" s="29"/>
      <c r="R15" s="29">
        <v>0</v>
      </c>
      <c r="S15" s="34">
        <v>0</v>
      </c>
      <c r="T15" s="34">
        <v>0</v>
      </c>
      <c r="U15" s="34">
        <v>0</v>
      </c>
      <c r="V15" s="17">
        <v>0</v>
      </c>
      <c r="W15" s="2"/>
    </row>
    <row r="16" spans="1:23" ht="33" customHeight="1">
      <c r="A16" s="7" t="s">
        <v>3</v>
      </c>
      <c r="B16" s="29">
        <v>0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v>0</v>
      </c>
      <c r="M16" s="34">
        <v>0</v>
      </c>
      <c r="N16" s="32">
        <v>0</v>
      </c>
      <c r="O16" s="29">
        <v>0</v>
      </c>
      <c r="P16" s="29"/>
      <c r="Q16" s="29"/>
      <c r="R16" s="29">
        <v>0</v>
      </c>
      <c r="S16" s="34">
        <v>0</v>
      </c>
      <c r="T16" s="34">
        <v>0</v>
      </c>
      <c r="U16" s="34">
        <v>0</v>
      </c>
      <c r="V16" s="17">
        <v>0</v>
      </c>
      <c r="W16" s="2"/>
    </row>
    <row r="17" spans="1:23" ht="33" customHeight="1">
      <c r="A17" s="7" t="s">
        <v>4</v>
      </c>
      <c r="B17" s="29">
        <v>0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v>0</v>
      </c>
      <c r="M17" s="34">
        <v>0</v>
      </c>
      <c r="N17" s="32">
        <v>0</v>
      </c>
      <c r="O17" s="29">
        <v>0</v>
      </c>
      <c r="P17" s="29"/>
      <c r="Q17" s="29"/>
      <c r="R17" s="29">
        <v>0</v>
      </c>
      <c r="S17" s="34">
        <v>0</v>
      </c>
      <c r="T17" s="34">
        <v>0</v>
      </c>
      <c r="U17" s="34">
        <v>0</v>
      </c>
      <c r="V17" s="17">
        <v>0</v>
      </c>
      <c r="W17" s="2"/>
    </row>
    <row r="18" spans="1:23" ht="33" customHeight="1">
      <c r="A18" s="7" t="s">
        <v>28</v>
      </c>
      <c r="B18" s="29">
        <v>0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v>0</v>
      </c>
      <c r="M18" s="34">
        <v>0</v>
      </c>
      <c r="N18" s="32">
        <v>0</v>
      </c>
      <c r="O18" s="29">
        <v>0</v>
      </c>
      <c r="P18" s="29"/>
      <c r="Q18" s="29"/>
      <c r="R18" s="29">
        <v>0</v>
      </c>
      <c r="S18" s="34">
        <v>0</v>
      </c>
      <c r="T18" s="34">
        <v>0</v>
      </c>
      <c r="U18" s="34">
        <v>0</v>
      </c>
      <c r="V18" s="17">
        <v>0</v>
      </c>
      <c r="W18" s="2"/>
    </row>
    <row r="19" spans="1:22" s="4" customFormat="1" ht="43.5" customHeight="1" thickBot="1">
      <c r="A19" s="5" t="s">
        <v>11</v>
      </c>
      <c r="B19" s="24">
        <f aca="true" t="shared" si="0" ref="B19:V19">SUM(B7:B18)</f>
        <v>0</v>
      </c>
      <c r="C19" s="24">
        <f t="shared" si="0"/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4">
        <f t="shared" si="0"/>
        <v>0</v>
      </c>
      <c r="I19" s="24">
        <f t="shared" si="0"/>
        <v>0</v>
      </c>
      <c r="J19" s="24">
        <f t="shared" si="0"/>
        <v>0</v>
      </c>
      <c r="K19" s="24">
        <f t="shared" si="0"/>
        <v>0</v>
      </c>
      <c r="L19" s="24">
        <f t="shared" si="0"/>
        <v>0</v>
      </c>
      <c r="M19" s="64">
        <f t="shared" si="0"/>
        <v>0</v>
      </c>
      <c r="N19" s="35">
        <f t="shared" si="0"/>
        <v>0</v>
      </c>
      <c r="O19" s="20">
        <f t="shared" si="0"/>
        <v>0</v>
      </c>
      <c r="P19" s="21">
        <f t="shared" si="0"/>
        <v>0</v>
      </c>
      <c r="Q19" s="21">
        <f t="shared" si="0"/>
        <v>0</v>
      </c>
      <c r="R19" s="21">
        <f t="shared" si="0"/>
        <v>0</v>
      </c>
      <c r="S19" s="64">
        <f t="shared" si="0"/>
        <v>0</v>
      </c>
      <c r="T19" s="64">
        <f t="shared" si="0"/>
        <v>0</v>
      </c>
      <c r="U19" s="64">
        <f t="shared" si="0"/>
        <v>0</v>
      </c>
      <c r="V19" s="26">
        <f t="shared" si="0"/>
        <v>0</v>
      </c>
    </row>
  </sheetData>
  <mergeCells count="22">
    <mergeCell ref="S4:S6"/>
    <mergeCell ref="P5:P6"/>
    <mergeCell ref="L5:L6"/>
    <mergeCell ref="D5:D6"/>
    <mergeCell ref="B3:N3"/>
    <mergeCell ref="O3:V3"/>
    <mergeCell ref="O4:O6"/>
    <mergeCell ref="P4:R4"/>
    <mergeCell ref="Q5:Q6"/>
    <mergeCell ref="R5:R6"/>
    <mergeCell ref="U4:U6"/>
    <mergeCell ref="V4:V6"/>
    <mergeCell ref="A1:V1"/>
    <mergeCell ref="A4:A6"/>
    <mergeCell ref="B4:B6"/>
    <mergeCell ref="C4:L4"/>
    <mergeCell ref="M4:M6"/>
    <mergeCell ref="T4:T6"/>
    <mergeCell ref="C5:C6"/>
    <mergeCell ref="E5:K5"/>
    <mergeCell ref="A2:V2"/>
    <mergeCell ref="N4:N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V20"/>
  <sheetViews>
    <sheetView workbookViewId="0" topLeftCell="I1">
      <pane ySplit="6" topLeftCell="BM16" activePane="bottomLeft" state="frozen"/>
      <selection pane="topLeft" activeCell="A1" sqref="A1"/>
      <selection pane="bottomLeft" activeCell="S17" sqref="S17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1" width="5.375" style="0" customWidth="1"/>
    <col min="12" max="12" width="6.875" style="0" customWidth="1"/>
    <col min="13" max="13" width="11.875" style="0" customWidth="1"/>
    <col min="14" max="14" width="9.875" style="0" customWidth="1"/>
    <col min="15" max="15" width="4.625" style="0" customWidth="1"/>
    <col min="16" max="17" width="5.875" style="0" customWidth="1"/>
    <col min="18" max="18" width="6.375" style="0" customWidth="1"/>
    <col min="19" max="19" width="11.375" style="0" customWidth="1"/>
    <col min="20" max="20" width="11.625" style="0" customWidth="1"/>
    <col min="21" max="21" width="11.00390625" style="0" customWidth="1"/>
    <col min="22" max="22" width="10.375" style="0" customWidth="1"/>
    <col min="24" max="16384" width="9.00390625" style="0" hidden="1" customWidth="1"/>
  </cols>
  <sheetData>
    <row r="1" spans="1:22" ht="33.75" customHeight="1">
      <c r="A1" s="107" t="s">
        <v>98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2" ht="28.5" customHeight="1" thickBot="1">
      <c r="A2" s="108" t="str">
        <f>'楠梓'!A2</f>
        <v>(自98年1月1日至98年12月31日止)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s="3" customFormat="1" ht="24.75" customHeight="1">
      <c r="A3" s="41" t="s">
        <v>81</v>
      </c>
      <c r="B3" s="131" t="s">
        <v>50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09"/>
      <c r="O3" s="130" t="s">
        <v>51</v>
      </c>
      <c r="P3" s="131"/>
      <c r="Q3" s="131"/>
      <c r="R3" s="131"/>
      <c r="S3" s="131"/>
      <c r="T3" s="131"/>
      <c r="U3" s="131"/>
      <c r="V3" s="132"/>
    </row>
    <row r="4" spans="1:22" s="3" customFormat="1" ht="21.75" customHeight="1">
      <c r="A4" s="112" t="s">
        <v>80</v>
      </c>
      <c r="B4" s="100" t="s">
        <v>52</v>
      </c>
      <c r="C4" s="122" t="s">
        <v>53</v>
      </c>
      <c r="D4" s="122"/>
      <c r="E4" s="122"/>
      <c r="F4" s="122"/>
      <c r="G4" s="122"/>
      <c r="H4" s="122"/>
      <c r="I4" s="122"/>
      <c r="J4" s="122"/>
      <c r="K4" s="122"/>
      <c r="L4" s="150"/>
      <c r="M4" s="123" t="s">
        <v>78</v>
      </c>
      <c r="N4" s="124" t="s">
        <v>75</v>
      </c>
      <c r="O4" s="113" t="s">
        <v>52</v>
      </c>
      <c r="P4" s="98" t="s">
        <v>53</v>
      </c>
      <c r="Q4" s="98"/>
      <c r="R4" s="98"/>
      <c r="S4" s="94" t="s">
        <v>76</v>
      </c>
      <c r="T4" s="94" t="s">
        <v>77</v>
      </c>
      <c r="U4" s="94" t="s">
        <v>78</v>
      </c>
      <c r="V4" s="117" t="s">
        <v>74</v>
      </c>
    </row>
    <row r="5" spans="1:22" s="3" customFormat="1" ht="21.75" customHeight="1">
      <c r="A5" s="112"/>
      <c r="B5" s="100"/>
      <c r="C5" s="93" t="s">
        <v>54</v>
      </c>
      <c r="D5" s="105" t="s">
        <v>55</v>
      </c>
      <c r="E5" s="102" t="s">
        <v>56</v>
      </c>
      <c r="F5" s="103"/>
      <c r="G5" s="103"/>
      <c r="H5" s="103"/>
      <c r="I5" s="103"/>
      <c r="J5" s="103"/>
      <c r="K5" s="104"/>
      <c r="L5" s="93" t="s">
        <v>57</v>
      </c>
      <c r="M5" s="94"/>
      <c r="N5" s="92"/>
      <c r="O5" s="113"/>
      <c r="P5" s="93" t="s">
        <v>54</v>
      </c>
      <c r="Q5" s="93" t="s">
        <v>58</v>
      </c>
      <c r="R5" s="93" t="s">
        <v>57</v>
      </c>
      <c r="S5" s="94"/>
      <c r="T5" s="94"/>
      <c r="U5" s="94"/>
      <c r="V5" s="117"/>
    </row>
    <row r="6" spans="1:22" s="3" customFormat="1" ht="21.75" customHeight="1">
      <c r="A6" s="112"/>
      <c r="B6" s="101"/>
      <c r="C6" s="93"/>
      <c r="D6" s="106"/>
      <c r="E6" s="37" t="s">
        <v>5</v>
      </c>
      <c r="F6" s="37" t="s">
        <v>0</v>
      </c>
      <c r="G6" s="37" t="s">
        <v>17</v>
      </c>
      <c r="H6" s="37" t="s">
        <v>18</v>
      </c>
      <c r="I6" s="37" t="s">
        <v>19</v>
      </c>
      <c r="J6" s="37" t="s">
        <v>89</v>
      </c>
      <c r="K6" s="38" t="s">
        <v>59</v>
      </c>
      <c r="L6" s="93"/>
      <c r="M6" s="94"/>
      <c r="N6" s="92"/>
      <c r="O6" s="113"/>
      <c r="P6" s="93"/>
      <c r="Q6" s="93"/>
      <c r="R6" s="93"/>
      <c r="S6" s="94"/>
      <c r="T6" s="94"/>
      <c r="U6" s="94"/>
      <c r="V6" s="117"/>
    </row>
    <row r="7" spans="1:22" ht="33" customHeight="1">
      <c r="A7" s="7" t="s">
        <v>20</v>
      </c>
      <c r="B7" s="29">
        <f>'[4]1月'!F$20</f>
        <v>2</v>
      </c>
      <c r="C7" s="29">
        <f>'[4]1月'!G$20</f>
        <v>1</v>
      </c>
      <c r="D7" s="29">
        <f>'[4]1月'!H$20</f>
        <v>0</v>
      </c>
      <c r="E7" s="29">
        <f>'[4]1月'!I$20</f>
        <v>0</v>
      </c>
      <c r="F7" s="29">
        <f>'[4]1月'!J$20</f>
        <v>0</v>
      </c>
      <c r="G7" s="29">
        <f>'[4]1月'!K$20</f>
        <v>101</v>
      </c>
      <c r="H7" s="29">
        <f>'[4]1月'!L$20</f>
        <v>14</v>
      </c>
      <c r="I7" s="29">
        <f>'[4]1月'!M$20</f>
        <v>0</v>
      </c>
      <c r="J7" s="29">
        <f>'[4]1月'!N$20</f>
        <v>0</v>
      </c>
      <c r="K7" s="29">
        <f>'[4]1月'!O$20</f>
        <v>0</v>
      </c>
      <c r="L7" s="29">
        <f>'[4]1月'!P$20</f>
        <v>116</v>
      </c>
      <c r="M7" s="42">
        <f>'[4]1月'!Q$20</f>
        <v>26197</v>
      </c>
      <c r="N7" s="31">
        <f>'[4]1月'!R$20</f>
        <v>120000</v>
      </c>
      <c r="O7" s="29">
        <f>'[4]1月'!S$20</f>
        <v>1</v>
      </c>
      <c r="P7" s="29">
        <f>'[4]1月'!T$20</f>
        <v>8</v>
      </c>
      <c r="Q7" s="29">
        <f>'[4]1月'!U$20</f>
        <v>0</v>
      </c>
      <c r="R7" s="29">
        <f>'[4]1月'!V$20</f>
        <v>8</v>
      </c>
      <c r="S7" s="49">
        <f>'[4]1月'!W$20</f>
        <v>686</v>
      </c>
      <c r="T7" s="49">
        <f>'[4]1月'!X$20</f>
        <v>2220.51</v>
      </c>
      <c r="U7" s="49">
        <f>'[4]1月'!Y$20</f>
        <v>1977.28</v>
      </c>
      <c r="V7" s="19">
        <f>'[4]1月'!Z$20</f>
        <v>18000</v>
      </c>
    </row>
    <row r="8" spans="1:22" ht="33" customHeight="1">
      <c r="A8" s="7" t="s">
        <v>21</v>
      </c>
      <c r="B8" s="29">
        <v>0</v>
      </c>
      <c r="C8" s="29"/>
      <c r="D8" s="29"/>
      <c r="E8" s="29"/>
      <c r="F8" s="29"/>
      <c r="G8" s="29"/>
      <c r="H8" s="29"/>
      <c r="I8" s="29"/>
      <c r="J8" s="29"/>
      <c r="K8" s="29"/>
      <c r="L8" s="29">
        <v>0</v>
      </c>
      <c r="M8" s="34">
        <v>0</v>
      </c>
      <c r="N8" s="32">
        <v>0</v>
      </c>
      <c r="O8" s="29">
        <v>0</v>
      </c>
      <c r="P8" s="29"/>
      <c r="Q8" s="29"/>
      <c r="R8" s="29">
        <v>0</v>
      </c>
      <c r="S8" s="34">
        <v>0</v>
      </c>
      <c r="T8" s="34">
        <v>0</v>
      </c>
      <c r="U8" s="34">
        <v>0</v>
      </c>
      <c r="V8" s="17">
        <v>0</v>
      </c>
    </row>
    <row r="9" spans="1:22" ht="33" customHeight="1">
      <c r="A9" s="48" t="s">
        <v>22</v>
      </c>
      <c r="B9" s="30">
        <f>'[4]3月'!F$19</f>
        <v>0</v>
      </c>
      <c r="C9" s="30"/>
      <c r="D9" s="30"/>
      <c r="E9" s="30"/>
      <c r="F9" s="30"/>
      <c r="G9" s="30"/>
      <c r="H9" s="30"/>
      <c r="I9" s="30"/>
      <c r="J9" s="30"/>
      <c r="K9" s="30"/>
      <c r="L9" s="30">
        <f>'[4]3月'!P$19</f>
        <v>0</v>
      </c>
      <c r="M9" s="34">
        <f>'[4]3月'!Q$19</f>
        <v>0</v>
      </c>
      <c r="N9" s="32">
        <f>'[4]3月'!R$19</f>
        <v>0</v>
      </c>
      <c r="O9" s="30">
        <f>'[4]3月'!S$19</f>
        <v>1</v>
      </c>
      <c r="P9" s="30">
        <f>'[4]3月'!T$19</f>
        <v>0</v>
      </c>
      <c r="Q9" s="30">
        <f>'[4]3月'!U$19</f>
        <v>2</v>
      </c>
      <c r="R9" s="30">
        <f>'[4]3月'!V$19</f>
        <v>2</v>
      </c>
      <c r="S9" s="49">
        <f>'[4]3月'!W$19</f>
        <v>160</v>
      </c>
      <c r="T9" s="49">
        <f>'[4]3月'!X$19</f>
        <v>444.37</v>
      </c>
      <c r="U9" s="49">
        <f>'[4]3月'!Y$19</f>
        <v>367.04</v>
      </c>
      <c r="V9" s="19">
        <f>'[4]3月'!Z$19</f>
        <v>1800</v>
      </c>
    </row>
    <row r="10" spans="1:22" ht="33" customHeight="1">
      <c r="A10" s="7" t="s">
        <v>23</v>
      </c>
      <c r="B10" s="16">
        <f>'[4]4月'!F$18</f>
        <v>0</v>
      </c>
      <c r="C10" s="16"/>
      <c r="D10" s="16"/>
      <c r="E10" s="16"/>
      <c r="F10" s="16"/>
      <c r="G10" s="16"/>
      <c r="H10" s="16"/>
      <c r="I10" s="16"/>
      <c r="J10" s="16"/>
      <c r="K10" s="16"/>
      <c r="L10" s="16">
        <f>'[4]4月'!P$18</f>
        <v>0</v>
      </c>
      <c r="M10" s="34">
        <f>'[4]4月'!Q$18</f>
        <v>0</v>
      </c>
      <c r="N10" s="32">
        <f>'[4]4月'!R$18</f>
        <v>0</v>
      </c>
      <c r="O10" s="16">
        <f>'[4]4月'!S$18</f>
        <v>2</v>
      </c>
      <c r="P10" s="16">
        <f>'[4]4月'!T$18</f>
        <v>4</v>
      </c>
      <c r="Q10" s="16">
        <f>'[4]4月'!U$18</f>
        <v>0</v>
      </c>
      <c r="R10" s="16">
        <f>'[4]4月'!V$18</f>
        <v>4</v>
      </c>
      <c r="S10" s="49">
        <f>'[4]4月'!W$18</f>
        <v>345.17</v>
      </c>
      <c r="T10" s="49">
        <f>'[4]4月'!X$18</f>
        <v>955.6400000000001</v>
      </c>
      <c r="U10" s="49">
        <f>'[4]4月'!Y$18</f>
        <v>848.4200000000001</v>
      </c>
      <c r="V10" s="19">
        <f>'[4]4月'!Z$18</f>
        <v>4000</v>
      </c>
    </row>
    <row r="11" spans="1:22" ht="33" customHeight="1">
      <c r="A11" s="7" t="s">
        <v>24</v>
      </c>
      <c r="B11" s="16">
        <f>'[4]5月'!F$19</f>
        <v>1</v>
      </c>
      <c r="C11" s="16">
        <f>'[4]5月'!G$19</f>
        <v>3</v>
      </c>
      <c r="D11" s="16">
        <f>'[4]5月'!H$19</f>
        <v>0</v>
      </c>
      <c r="E11" s="16">
        <f>'[4]5月'!I$19</f>
        <v>0</v>
      </c>
      <c r="F11" s="16">
        <f>'[4]5月'!J$19</f>
        <v>56</v>
      </c>
      <c r="G11" s="16">
        <f>'[4]5月'!K$19</f>
        <v>84</v>
      </c>
      <c r="H11" s="16">
        <f>'[4]5月'!L$19</f>
        <v>0</v>
      </c>
      <c r="I11" s="16">
        <f>'[4]5月'!M$19</f>
        <v>0</v>
      </c>
      <c r="J11" s="16">
        <f>'[4]5月'!N$19</f>
        <v>0</v>
      </c>
      <c r="K11" s="16">
        <f>'[4]5月'!O$19</f>
        <v>0</v>
      </c>
      <c r="L11" s="16">
        <f>'[4]5月'!P$19</f>
        <v>143</v>
      </c>
      <c r="M11" s="18">
        <f>'[4]5月'!Q$19</f>
        <v>15806.23</v>
      </c>
      <c r="N11" s="31">
        <f>'[4]5月'!R$19</f>
        <v>58000</v>
      </c>
      <c r="O11" s="16">
        <f>'[4]5月'!S$19</f>
        <v>1</v>
      </c>
      <c r="P11" s="16">
        <f>'[4]5月'!T$19</f>
        <v>0</v>
      </c>
      <c r="Q11" s="16">
        <f>'[4]5月'!U$19</f>
        <v>1</v>
      </c>
      <c r="R11" s="16">
        <f>'[4]5月'!V$19</f>
        <v>1</v>
      </c>
      <c r="S11" s="49">
        <f>'[4]5月'!W$19</f>
        <v>202</v>
      </c>
      <c r="T11" s="49">
        <f>'[4]5月'!X$19</f>
        <v>414.45</v>
      </c>
      <c r="U11" s="49">
        <f>'[4]5月'!Y$19</f>
        <v>367.49</v>
      </c>
      <c r="V11" s="19">
        <f>'[4]5月'!Z$19</f>
        <v>5500</v>
      </c>
    </row>
    <row r="12" spans="1:22" ht="33" customHeight="1">
      <c r="A12" s="7" t="s">
        <v>25</v>
      </c>
      <c r="B12" s="16">
        <f>'[4]6月'!F$16</f>
        <v>0</v>
      </c>
      <c r="C12" s="16"/>
      <c r="D12" s="16"/>
      <c r="E12" s="16"/>
      <c r="F12" s="16"/>
      <c r="G12" s="16"/>
      <c r="H12" s="16"/>
      <c r="I12" s="16"/>
      <c r="J12" s="16"/>
      <c r="K12" s="16"/>
      <c r="L12" s="16">
        <f>'[4]6月'!P$16</f>
        <v>0</v>
      </c>
      <c r="M12" s="34">
        <f>'[4]6月'!Q$16</f>
        <v>0</v>
      </c>
      <c r="N12" s="32">
        <f>'[4]6月'!R$16</f>
        <v>0</v>
      </c>
      <c r="O12" s="16">
        <f>'[4]6月'!S$16</f>
        <v>2</v>
      </c>
      <c r="P12" s="16">
        <f>'[4]6月'!T$16</f>
        <v>0</v>
      </c>
      <c r="Q12" s="16">
        <f>'[4]6月'!U$16</f>
        <v>20</v>
      </c>
      <c r="R12" s="16">
        <f>'[4]6月'!V$16</f>
        <v>20</v>
      </c>
      <c r="S12" s="49">
        <f>'[4]6月'!W$16</f>
        <v>1812.6</v>
      </c>
      <c r="T12" s="49">
        <f>'[4]6月'!X$16</f>
        <v>4764.06</v>
      </c>
      <c r="U12" s="49">
        <f>'[4]6月'!Y$16</f>
        <v>4118.49</v>
      </c>
      <c r="V12" s="19">
        <f>'[4]6月'!Z$16</f>
        <v>21000</v>
      </c>
    </row>
    <row r="13" spans="1:22" ht="33" customHeight="1">
      <c r="A13" s="7" t="s">
        <v>26</v>
      </c>
      <c r="B13" s="29">
        <f>'[4]7月'!F$15</f>
        <v>1</v>
      </c>
      <c r="C13" s="29">
        <f>'[4]7月'!G$15</f>
        <v>7</v>
      </c>
      <c r="D13" s="29">
        <f>'[4]7月'!H$15</f>
        <v>0</v>
      </c>
      <c r="E13" s="29">
        <f>'[4]7月'!I$15</f>
        <v>0</v>
      </c>
      <c r="F13" s="29">
        <f>'[4]7月'!J$15</f>
        <v>0</v>
      </c>
      <c r="G13" s="29">
        <f>'[4]7月'!K$15</f>
        <v>26</v>
      </c>
      <c r="H13" s="29">
        <f>'[4]7月'!L$15</f>
        <v>26</v>
      </c>
      <c r="I13" s="29">
        <f>'[4]7月'!M$15</f>
        <v>0</v>
      </c>
      <c r="J13" s="29">
        <f>'[4]7月'!N$15</f>
        <v>0</v>
      </c>
      <c r="K13" s="29">
        <f>'[4]7月'!O$15</f>
        <v>0</v>
      </c>
      <c r="L13" s="29">
        <f>'[4]7月'!P$15</f>
        <v>59</v>
      </c>
      <c r="M13" s="18">
        <f>'[4]7月'!Q$15</f>
        <v>9980.32</v>
      </c>
      <c r="N13" s="31">
        <f>'[4]7月'!R$15</f>
        <v>50000</v>
      </c>
      <c r="O13" s="29">
        <f>'[4]7月'!S$15</f>
        <v>0</v>
      </c>
      <c r="P13" s="29"/>
      <c r="Q13" s="29"/>
      <c r="R13" s="29">
        <f>'[4]7月'!V$15</f>
        <v>0</v>
      </c>
      <c r="S13" s="34">
        <f>'[4]7月'!W$15</f>
        <v>0</v>
      </c>
      <c r="T13" s="34">
        <f>'[4]7月'!X$15</f>
        <v>0</v>
      </c>
      <c r="U13" s="34">
        <f>'[4]7月'!Y$15</f>
        <v>0</v>
      </c>
      <c r="V13" s="17">
        <f>'[4]7月'!Z$15</f>
        <v>0</v>
      </c>
    </row>
    <row r="14" spans="1:22" ht="33" customHeight="1">
      <c r="A14" s="7" t="s">
        <v>27</v>
      </c>
      <c r="B14" s="29">
        <f>'[4]8月'!F$18</f>
        <v>1</v>
      </c>
      <c r="C14" s="29">
        <f>'[4]8月'!G$18</f>
        <v>1</v>
      </c>
      <c r="D14" s="29">
        <f>'[4]8月'!H$18</f>
        <v>28</v>
      </c>
      <c r="E14" s="29">
        <f>'[4]8月'!I$18</f>
        <v>0</v>
      </c>
      <c r="F14" s="29">
        <f>'[4]8月'!J$18</f>
        <v>0</v>
      </c>
      <c r="G14" s="29">
        <f>'[4]8月'!K$18</f>
        <v>0</v>
      </c>
      <c r="H14" s="29">
        <f>'[4]8月'!L$18</f>
        <v>0</v>
      </c>
      <c r="I14" s="29">
        <f>'[4]8月'!M$18</f>
        <v>0</v>
      </c>
      <c r="J14" s="29">
        <f>'[4]8月'!N$18</f>
        <v>0</v>
      </c>
      <c r="K14" s="29">
        <f>'[4]8月'!O$18</f>
        <v>0</v>
      </c>
      <c r="L14" s="29">
        <f>'[4]8月'!P$18</f>
        <v>29</v>
      </c>
      <c r="M14" s="18">
        <f>'[4]8月'!Q$18</f>
        <v>23942.4</v>
      </c>
      <c r="N14" s="31">
        <f>'[4]8月'!R$18</f>
        <v>380000</v>
      </c>
      <c r="O14" s="29">
        <f>'[4]8月'!S$18</f>
        <v>0</v>
      </c>
      <c r="P14" s="29"/>
      <c r="Q14" s="29"/>
      <c r="R14" s="29">
        <f>'[4]8月'!V$18</f>
        <v>0</v>
      </c>
      <c r="S14" s="34">
        <f>'[4]8月'!W$18</f>
        <v>0</v>
      </c>
      <c r="T14" s="34">
        <f>'[4]8月'!X$18</f>
        <v>0</v>
      </c>
      <c r="U14" s="34">
        <f>'[4]8月'!Y$18</f>
        <v>0</v>
      </c>
      <c r="V14" s="17">
        <f>'[4]8月'!Z$18</f>
        <v>0</v>
      </c>
    </row>
    <row r="15" spans="1:22" ht="33" customHeight="1">
      <c r="A15" s="7" t="s">
        <v>2</v>
      </c>
      <c r="B15" s="29">
        <v>0</v>
      </c>
      <c r="C15" s="29"/>
      <c r="D15" s="29"/>
      <c r="E15" s="29"/>
      <c r="F15" s="29"/>
      <c r="G15" s="29"/>
      <c r="H15" s="29"/>
      <c r="I15" s="29"/>
      <c r="J15" s="29"/>
      <c r="K15" s="29"/>
      <c r="L15" s="29">
        <v>0</v>
      </c>
      <c r="M15" s="34">
        <v>0</v>
      </c>
      <c r="N15" s="32">
        <v>0</v>
      </c>
      <c r="O15" s="29">
        <v>0</v>
      </c>
      <c r="P15" s="29"/>
      <c r="Q15" s="29"/>
      <c r="R15" s="29">
        <v>0</v>
      </c>
      <c r="S15" s="34">
        <v>0</v>
      </c>
      <c r="T15" s="34">
        <v>0</v>
      </c>
      <c r="U15" s="34">
        <v>0</v>
      </c>
      <c r="V15" s="17">
        <v>0</v>
      </c>
    </row>
    <row r="16" spans="1:22" ht="33" customHeight="1">
      <c r="A16" s="48" t="s">
        <v>3</v>
      </c>
      <c r="B16" s="29">
        <v>0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v>0</v>
      </c>
      <c r="M16" s="34">
        <v>0</v>
      </c>
      <c r="N16" s="32">
        <v>0</v>
      </c>
      <c r="O16" s="29">
        <v>0</v>
      </c>
      <c r="P16" s="29"/>
      <c r="Q16" s="29"/>
      <c r="R16" s="29">
        <v>0</v>
      </c>
      <c r="S16" s="34">
        <v>0</v>
      </c>
      <c r="T16" s="34">
        <v>0</v>
      </c>
      <c r="U16" s="34">
        <v>0</v>
      </c>
      <c r="V16" s="17">
        <v>0</v>
      </c>
    </row>
    <row r="17" spans="1:22" ht="33" customHeight="1">
      <c r="A17" s="7" t="s">
        <v>4</v>
      </c>
      <c r="B17" s="16">
        <f>'[4]11月'!F$31</f>
        <v>0</v>
      </c>
      <c r="C17" s="16"/>
      <c r="D17" s="16"/>
      <c r="E17" s="16"/>
      <c r="F17" s="16"/>
      <c r="G17" s="16"/>
      <c r="H17" s="16"/>
      <c r="I17" s="16"/>
      <c r="J17" s="16"/>
      <c r="K17" s="16"/>
      <c r="L17" s="16">
        <f>'[4]11月'!P$31</f>
        <v>0</v>
      </c>
      <c r="M17" s="34">
        <f>'[4]11月'!Q$31</f>
        <v>0</v>
      </c>
      <c r="N17" s="32">
        <f>'[4]11月'!R$31</f>
        <v>0</v>
      </c>
      <c r="O17" s="16">
        <f>'[4]11月'!S$31</f>
        <v>1</v>
      </c>
      <c r="P17" s="16">
        <f>'[4]11月'!T$31</f>
        <v>0</v>
      </c>
      <c r="Q17" s="16">
        <f>'[4]11月'!U$31</f>
        <v>8</v>
      </c>
      <c r="R17" s="16">
        <f>'[4]11月'!V$31</f>
        <v>8</v>
      </c>
      <c r="S17" s="49">
        <f>'[4]11月'!W$31</f>
        <v>912</v>
      </c>
      <c r="T17" s="49">
        <f>'[4]11月'!X$31</f>
        <v>1700.48</v>
      </c>
      <c r="U17" s="49">
        <f>'[4]11月'!Y$31</f>
        <v>1553.12</v>
      </c>
      <c r="V17" s="19">
        <f>'[4]11月'!Z$31</f>
        <v>12000</v>
      </c>
    </row>
    <row r="18" spans="1:22" ht="33" customHeight="1">
      <c r="A18" s="7" t="s">
        <v>28</v>
      </c>
      <c r="B18" s="16">
        <f>'[4]12月'!F$28</f>
        <v>0</v>
      </c>
      <c r="C18" s="16"/>
      <c r="D18" s="16"/>
      <c r="E18" s="16"/>
      <c r="F18" s="16"/>
      <c r="G18" s="16"/>
      <c r="H18" s="16"/>
      <c r="I18" s="16"/>
      <c r="J18" s="16"/>
      <c r="K18" s="16"/>
      <c r="L18" s="16">
        <f>'[4]12月'!P$28</f>
        <v>0</v>
      </c>
      <c r="M18" s="34">
        <f>'[4]12月'!Q$28</f>
        <v>0</v>
      </c>
      <c r="N18" s="32">
        <f>'[4]12月'!R$28</f>
        <v>0</v>
      </c>
      <c r="O18" s="16">
        <f>'[4]12月'!S$28</f>
        <v>1</v>
      </c>
      <c r="P18" s="16">
        <f>'[4]12月'!T$28</f>
        <v>22</v>
      </c>
      <c r="Q18" s="16">
        <f>'[4]12月'!U$28</f>
        <v>0</v>
      </c>
      <c r="R18" s="16">
        <f>'[4]12月'!V$28</f>
        <v>22</v>
      </c>
      <c r="S18" s="49">
        <f>'[4]12月'!W$28</f>
        <v>1658.29</v>
      </c>
      <c r="T18" s="49">
        <f>'[4]12月'!X$28</f>
        <v>4115.19</v>
      </c>
      <c r="U18" s="49">
        <f>'[4]12月'!Y$28</f>
        <v>3448.48</v>
      </c>
      <c r="V18" s="19">
        <f>'[4]12月'!Z$28</f>
        <v>18000</v>
      </c>
    </row>
    <row r="19" spans="1:22" s="3" customFormat="1" ht="43.5" customHeight="1" thickBot="1">
      <c r="A19" s="63" t="s">
        <v>7</v>
      </c>
      <c r="B19" s="60">
        <f aca="true" t="shared" si="0" ref="B19:V19">SUM(B7:B18)</f>
        <v>5</v>
      </c>
      <c r="C19" s="61">
        <f t="shared" si="0"/>
        <v>12</v>
      </c>
      <c r="D19" s="61">
        <f t="shared" si="0"/>
        <v>28</v>
      </c>
      <c r="E19" s="61">
        <f t="shared" si="0"/>
        <v>0</v>
      </c>
      <c r="F19" s="61">
        <f t="shared" si="0"/>
        <v>56</v>
      </c>
      <c r="G19" s="61">
        <f t="shared" si="0"/>
        <v>211</v>
      </c>
      <c r="H19" s="61">
        <f t="shared" si="0"/>
        <v>40</v>
      </c>
      <c r="I19" s="61">
        <f t="shared" si="0"/>
        <v>0</v>
      </c>
      <c r="J19" s="61">
        <f t="shared" si="0"/>
        <v>0</v>
      </c>
      <c r="K19" s="61">
        <f t="shared" si="0"/>
        <v>0</v>
      </c>
      <c r="L19" s="61">
        <f t="shared" si="0"/>
        <v>347</v>
      </c>
      <c r="M19" s="25">
        <f t="shared" si="0"/>
        <v>75925.95</v>
      </c>
      <c r="N19" s="35">
        <f t="shared" si="0"/>
        <v>608000</v>
      </c>
      <c r="O19" s="27">
        <f t="shared" si="0"/>
        <v>9</v>
      </c>
      <c r="P19" s="21">
        <f t="shared" si="0"/>
        <v>34</v>
      </c>
      <c r="Q19" s="21">
        <f t="shared" si="0"/>
        <v>31</v>
      </c>
      <c r="R19" s="21">
        <f t="shared" si="0"/>
        <v>65</v>
      </c>
      <c r="S19" s="22">
        <f t="shared" si="0"/>
        <v>5776.06</v>
      </c>
      <c r="T19" s="22">
        <f t="shared" si="0"/>
        <v>14614.7</v>
      </c>
      <c r="U19" s="22">
        <f t="shared" si="0"/>
        <v>12680.32</v>
      </c>
      <c r="V19" s="70">
        <f t="shared" si="0"/>
        <v>80300</v>
      </c>
    </row>
    <row r="20" ht="16.5">
      <c r="V20" s="9"/>
    </row>
  </sheetData>
  <mergeCells count="22">
    <mergeCell ref="A1:V1"/>
    <mergeCell ref="A4:A6"/>
    <mergeCell ref="B4:B6"/>
    <mergeCell ref="C4:L4"/>
    <mergeCell ref="M4:M6"/>
    <mergeCell ref="T4:T6"/>
    <mergeCell ref="C5:C6"/>
    <mergeCell ref="E5:K5"/>
    <mergeCell ref="A2:V2"/>
    <mergeCell ref="N4:N6"/>
    <mergeCell ref="B3:N3"/>
    <mergeCell ref="O3:V3"/>
    <mergeCell ref="V4:V6"/>
    <mergeCell ref="Q5:Q6"/>
    <mergeCell ref="U4:U6"/>
    <mergeCell ref="S4:S6"/>
    <mergeCell ref="O4:O6"/>
    <mergeCell ref="P4:R4"/>
    <mergeCell ref="L5:L6"/>
    <mergeCell ref="D5:D6"/>
    <mergeCell ref="P5:P6"/>
    <mergeCell ref="R5:R6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pcc2</cp:lastModifiedBy>
  <cp:lastPrinted>2010-04-16T02:40:46Z</cp:lastPrinted>
  <dcterms:created xsi:type="dcterms:W3CDTF">2002-09-09T16:30:13Z</dcterms:created>
  <dcterms:modified xsi:type="dcterms:W3CDTF">2010-04-16T02:41:22Z</dcterms:modified>
  <cp:category/>
  <cp:version/>
  <cp:contentType/>
  <cp:contentStatus/>
</cp:coreProperties>
</file>