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" windowWidth="7530" windowHeight="4875" tabRatio="691" activeTab="10"/>
  </bookViews>
  <sheets>
    <sheet name="楠梓" sheetId="1" r:id="rId1"/>
    <sheet name="左營" sheetId="2" r:id="rId2"/>
    <sheet name="鼓山" sheetId="3" r:id="rId3"/>
    <sheet name="三民" sheetId="4" r:id="rId4"/>
    <sheet name="新興" sheetId="5" r:id="rId5"/>
    <sheet name="苓雅" sheetId="6" r:id="rId6"/>
    <sheet name="前金" sheetId="7" r:id="rId7"/>
    <sheet name="鹽埕" sheetId="8" r:id="rId8"/>
    <sheet name="前鎮" sheetId="9" r:id="rId9"/>
    <sheet name="小港" sheetId="10" r:id="rId10"/>
    <sheet name="總表" sheetId="11" r:id="rId11"/>
  </sheets>
  <externalReferences>
    <externalReference r:id="rId14"/>
  </externalReferences>
  <definedNames>
    <definedName name="_xlnm.Print_Area" localSheetId="0">'楠梓'!$A$1:$V$19</definedName>
    <definedName name="_xlnm.Print_Area" localSheetId="10">'總表'!$A$1:$W$19</definedName>
  </definedNames>
  <calcPr fullCalcOnLoad="1"/>
</workbook>
</file>

<file path=xl/sharedStrings.xml><?xml version="1.0" encoding="utf-8"?>
<sst xmlns="http://schemas.openxmlformats.org/spreadsheetml/2006/main" count="468" uniqueCount="105">
  <si>
    <t>2R</t>
  </si>
  <si>
    <t>個案數</t>
  </si>
  <si>
    <t>九月</t>
  </si>
  <si>
    <t>十月</t>
  </si>
  <si>
    <t>十一月</t>
  </si>
  <si>
    <t>1R</t>
  </si>
  <si>
    <t>辦公</t>
  </si>
  <si>
    <t>合計</t>
  </si>
  <si>
    <t>樓中樓</t>
  </si>
  <si>
    <t>合 計</t>
  </si>
  <si>
    <t>合計</t>
  </si>
  <si>
    <t>合計</t>
  </si>
  <si>
    <t>總戶數</t>
  </si>
  <si>
    <t>店鋪</t>
  </si>
  <si>
    <t>住宅戶房數</t>
  </si>
  <si>
    <t>小計</t>
  </si>
  <si>
    <t>住宅</t>
  </si>
  <si>
    <t>3R</t>
  </si>
  <si>
    <t>4R</t>
  </si>
  <si>
    <t>5R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</si>
  <si>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</si>
  <si>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</si>
  <si>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</si>
  <si>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</si>
  <si>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</si>
  <si>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</si>
  <si>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</si>
  <si>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</si>
  <si>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十二月</t>
  </si>
  <si>
    <t>一月</t>
  </si>
  <si>
    <t>二月</t>
  </si>
  <si>
    <t>合計</t>
  </si>
  <si>
    <t>楠梓</t>
  </si>
  <si>
    <t>左營</t>
  </si>
  <si>
    <t>鼓山</t>
  </si>
  <si>
    <t>三民</t>
  </si>
  <si>
    <t>鹽埕</t>
  </si>
  <si>
    <t>前金</t>
  </si>
  <si>
    <t>新興</t>
  </si>
  <si>
    <t>苓雅</t>
  </si>
  <si>
    <t>前鎮</t>
  </si>
  <si>
    <t>小港</t>
  </si>
  <si>
    <t>大                                                                          樓</t>
  </si>
  <si>
    <t>個案數</t>
  </si>
  <si>
    <t>總    戶    數</t>
  </si>
  <si>
    <t>店鋪</t>
  </si>
  <si>
    <t>辦公</t>
  </si>
  <si>
    <t>住宅戶房數</t>
  </si>
  <si>
    <t>小計</t>
  </si>
  <si>
    <t>樓中樓</t>
  </si>
  <si>
    <t>透                                                                         天</t>
  </si>
  <si>
    <t>大                                                                          樓</t>
  </si>
  <si>
    <t>透                                                                         天</t>
  </si>
  <si>
    <t>個案數</t>
  </si>
  <si>
    <t>總戶數</t>
  </si>
  <si>
    <t>店鋪</t>
  </si>
  <si>
    <t>辦公</t>
  </si>
  <si>
    <t>住宅戶房數</t>
  </si>
  <si>
    <t>小計</t>
  </si>
  <si>
    <t>住宅</t>
  </si>
  <si>
    <t>樓中樓</t>
  </si>
  <si>
    <t>總     戶    數</t>
  </si>
  <si>
    <t>大                                                                          樓</t>
  </si>
  <si>
    <t>大                                                                          樓</t>
  </si>
  <si>
    <t>透                                                                         天</t>
  </si>
  <si>
    <t>個案數</t>
  </si>
  <si>
    <t>總戶數</t>
  </si>
  <si>
    <t>店鋪</t>
  </si>
  <si>
    <t>辦公</t>
  </si>
  <si>
    <t>住宅戶房數</t>
  </si>
  <si>
    <t>小計</t>
  </si>
  <si>
    <t>住宅</t>
  </si>
  <si>
    <t>樓中樓</t>
  </si>
  <si>
    <t>行政區</t>
  </si>
  <si>
    <t>樓中樓</t>
  </si>
  <si>
    <r>
      <t>總銷售金額 (</t>
    </r>
    <r>
      <rPr>
        <vertAlign val="superscript"/>
        <sz val="12"/>
        <rFont val="華康粗明體(P)"/>
        <family val="1"/>
      </rPr>
      <t xml:space="preserve"> </t>
    </r>
    <r>
      <rPr>
        <sz val="12"/>
        <rFont val="華康粗明體(P)"/>
        <family val="1"/>
      </rPr>
      <t>萬元 )</t>
    </r>
  </si>
  <si>
    <r>
      <t>總銷售金   額(</t>
    </r>
    <r>
      <rPr>
        <vertAlign val="superscript"/>
        <sz val="12"/>
        <rFont val="華康粗明體(P)"/>
        <family val="1"/>
      </rPr>
      <t xml:space="preserve"> </t>
    </r>
    <r>
      <rPr>
        <sz val="12"/>
        <rFont val="華康粗明體(P)"/>
        <family val="1"/>
      </rPr>
      <t>萬元 )</t>
    </r>
  </si>
  <si>
    <r>
      <t xml:space="preserve">地　　坪      ( 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vertAlign val="superscript"/>
        <sz val="12"/>
        <rFont val="華康粗明體(P)"/>
        <family val="1"/>
      </rPr>
      <t xml:space="preserve"> </t>
    </r>
    <r>
      <rPr>
        <sz val="12"/>
        <rFont val="華康粗明體(P)"/>
        <family val="1"/>
      </rPr>
      <t>)</t>
    </r>
  </si>
  <si>
    <r>
      <t>銷售面積      (</t>
    </r>
    <r>
      <rPr>
        <sz val="12"/>
        <rFont val="Times New Roman"/>
        <family val="1"/>
      </rPr>
      <t xml:space="preserve"> M</t>
    </r>
    <r>
      <rPr>
        <vertAlign val="superscript"/>
        <sz val="12"/>
        <rFont val="Times New Roman"/>
        <family val="1"/>
      </rPr>
      <t>2</t>
    </r>
    <r>
      <rPr>
        <vertAlign val="superscript"/>
        <sz val="12"/>
        <rFont val="華康粗明體(P)"/>
        <family val="1"/>
      </rPr>
      <t xml:space="preserve"> </t>
    </r>
    <r>
      <rPr>
        <sz val="12"/>
        <rFont val="華康粗明體(P)"/>
        <family val="1"/>
      </rPr>
      <t>)</t>
    </r>
  </si>
  <si>
    <r>
      <t>總樓地板    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粗明體(P)"/>
        <family val="1"/>
      </rPr>
      <t>)</t>
    </r>
  </si>
  <si>
    <r>
      <t>總樓地板   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粗明體(P)"/>
        <family val="1"/>
      </rPr>
      <t>)</t>
    </r>
  </si>
  <si>
    <t>月 份</t>
  </si>
  <si>
    <t>區 分</t>
  </si>
  <si>
    <t>合 計</t>
  </si>
  <si>
    <r>
      <t>總樓地板    　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粗明體(P)"/>
        <family val="1"/>
      </rPr>
      <t>)</t>
    </r>
  </si>
  <si>
    <r>
      <t>總銷售金   　額(</t>
    </r>
    <r>
      <rPr>
        <vertAlign val="superscript"/>
        <sz val="12"/>
        <rFont val="華康粗明體(P)"/>
        <family val="1"/>
      </rPr>
      <t xml:space="preserve"> </t>
    </r>
    <r>
      <rPr>
        <sz val="12"/>
        <rFont val="華康粗明體(P)"/>
        <family val="1"/>
      </rPr>
      <t>萬元 )</t>
    </r>
  </si>
  <si>
    <r>
      <t>高雄市建築開發商業同業公會</t>
    </r>
    <r>
      <rPr>
        <sz val="24"/>
        <rFont val="標楷體"/>
        <family val="4"/>
      </rPr>
      <t>94年度</t>
    </r>
    <r>
      <rPr>
        <sz val="24"/>
        <rFont val="華康正顏楷體W5"/>
        <family val="4"/>
      </rPr>
      <t>楠梓區</t>
    </r>
    <r>
      <rPr>
        <sz val="24"/>
        <rFont val="標楷體"/>
        <family val="4"/>
      </rPr>
      <t>會員申報開工統計表</t>
    </r>
  </si>
  <si>
    <r>
      <t>高雄市建築開發商業同業公會</t>
    </r>
    <r>
      <rPr>
        <sz val="24"/>
        <rFont val="標楷體"/>
        <family val="4"/>
      </rPr>
      <t>94年度</t>
    </r>
    <r>
      <rPr>
        <sz val="24"/>
        <rFont val="華康正顏楷體W5"/>
        <family val="4"/>
      </rPr>
      <t>左營區</t>
    </r>
    <r>
      <rPr>
        <sz val="24"/>
        <rFont val="標楷體"/>
        <family val="4"/>
      </rPr>
      <t>會員申報開工統計表</t>
    </r>
  </si>
  <si>
    <r>
      <t>高雄市建築開發商業同業公會</t>
    </r>
    <r>
      <rPr>
        <sz val="24"/>
        <rFont val="標楷體"/>
        <family val="4"/>
      </rPr>
      <t>94年度</t>
    </r>
    <r>
      <rPr>
        <sz val="24"/>
        <rFont val="華康正顏楷體W5"/>
        <family val="4"/>
      </rPr>
      <t>鼓山區</t>
    </r>
    <r>
      <rPr>
        <sz val="24"/>
        <rFont val="標楷體"/>
        <family val="4"/>
      </rPr>
      <t>會員申報開工統計表</t>
    </r>
  </si>
  <si>
    <r>
      <t>高雄市建築開發商業同業公會</t>
    </r>
    <r>
      <rPr>
        <sz val="24"/>
        <rFont val="標楷體"/>
        <family val="4"/>
      </rPr>
      <t>94年度</t>
    </r>
    <r>
      <rPr>
        <sz val="24"/>
        <rFont val="華康正顏楷體W5"/>
        <family val="4"/>
      </rPr>
      <t>三民區</t>
    </r>
    <r>
      <rPr>
        <sz val="24"/>
        <rFont val="標楷體"/>
        <family val="4"/>
      </rPr>
      <t>會員申報開工統計表</t>
    </r>
  </si>
  <si>
    <r>
      <t>高雄市建築開發商業同業公會</t>
    </r>
    <r>
      <rPr>
        <sz val="24"/>
        <rFont val="標楷體"/>
        <family val="4"/>
      </rPr>
      <t>94年度</t>
    </r>
    <r>
      <rPr>
        <sz val="24"/>
        <rFont val="華康正顏楷體W5"/>
        <family val="4"/>
      </rPr>
      <t>鹽埕區</t>
    </r>
    <r>
      <rPr>
        <sz val="24"/>
        <rFont val="標楷體"/>
        <family val="4"/>
      </rPr>
      <t>會員申報開工統計表</t>
    </r>
  </si>
  <si>
    <r>
      <t>高雄市建築開發商業同業公會</t>
    </r>
    <r>
      <rPr>
        <sz val="24"/>
        <rFont val="標楷體"/>
        <family val="4"/>
      </rPr>
      <t>94年度</t>
    </r>
    <r>
      <rPr>
        <sz val="24"/>
        <rFont val="華康正顏楷體W5"/>
        <family val="4"/>
      </rPr>
      <t>前金區</t>
    </r>
    <r>
      <rPr>
        <sz val="24"/>
        <rFont val="標楷體"/>
        <family val="4"/>
      </rPr>
      <t>會員申報開工統計表</t>
    </r>
  </si>
  <si>
    <r>
      <t>高雄市建築開發商業同業公會</t>
    </r>
    <r>
      <rPr>
        <sz val="24"/>
        <rFont val="標楷體"/>
        <family val="4"/>
      </rPr>
      <t>94年度</t>
    </r>
    <r>
      <rPr>
        <sz val="24"/>
        <rFont val="華康正顏楷體W5"/>
        <family val="4"/>
      </rPr>
      <t>新興區</t>
    </r>
    <r>
      <rPr>
        <sz val="24"/>
        <rFont val="標楷體"/>
        <family val="4"/>
      </rPr>
      <t>會員申報開工統計表</t>
    </r>
  </si>
  <si>
    <r>
      <t>高雄市建築開發商業同業公會</t>
    </r>
    <r>
      <rPr>
        <sz val="24"/>
        <rFont val="標楷體"/>
        <family val="4"/>
      </rPr>
      <t>94年度</t>
    </r>
    <r>
      <rPr>
        <sz val="24"/>
        <rFont val="華康正顏楷體W5"/>
        <family val="4"/>
      </rPr>
      <t>苓雅區</t>
    </r>
    <r>
      <rPr>
        <sz val="24"/>
        <rFont val="標楷體"/>
        <family val="4"/>
      </rPr>
      <t>會員申報開工統計表</t>
    </r>
  </si>
  <si>
    <r>
      <t>高雄市建築開發商業同業公會</t>
    </r>
    <r>
      <rPr>
        <sz val="24"/>
        <rFont val="標楷體"/>
        <family val="4"/>
      </rPr>
      <t>94年度</t>
    </r>
    <r>
      <rPr>
        <sz val="24"/>
        <rFont val="華康正顏楷體W5"/>
        <family val="4"/>
      </rPr>
      <t>前鎮區</t>
    </r>
    <r>
      <rPr>
        <sz val="24"/>
        <rFont val="標楷體"/>
        <family val="4"/>
      </rPr>
      <t>會員申報開工統計表</t>
    </r>
  </si>
  <si>
    <r>
      <t>高雄市建築開發商業同業公會</t>
    </r>
    <r>
      <rPr>
        <sz val="24"/>
        <rFont val="標楷體"/>
        <family val="4"/>
      </rPr>
      <t>94年度</t>
    </r>
    <r>
      <rPr>
        <sz val="24"/>
        <rFont val="華康正顏楷體W5"/>
        <family val="4"/>
      </rPr>
      <t>小港區</t>
    </r>
    <r>
      <rPr>
        <sz val="24"/>
        <rFont val="標楷體"/>
        <family val="4"/>
      </rPr>
      <t>會員申報開工統計表</t>
    </r>
  </si>
  <si>
    <r>
      <t>高雄市建築開發商業同業公會</t>
    </r>
    <r>
      <rPr>
        <sz val="24"/>
        <rFont val="標楷體"/>
        <family val="4"/>
      </rPr>
      <t>94年度會員申報開工各行政區統計總表</t>
    </r>
  </si>
  <si>
    <t>6R</t>
  </si>
  <si>
    <t>6R</t>
  </si>
  <si>
    <r>
      <t>銷售面積         (</t>
    </r>
    <r>
      <rPr>
        <sz val="12"/>
        <rFont val="Times New Roman"/>
        <family val="1"/>
      </rPr>
      <t xml:space="preserve"> M</t>
    </r>
    <r>
      <rPr>
        <vertAlign val="superscript"/>
        <sz val="12"/>
        <rFont val="Times New Roman"/>
        <family val="1"/>
      </rPr>
      <t>2</t>
    </r>
    <r>
      <rPr>
        <vertAlign val="superscript"/>
        <sz val="12"/>
        <rFont val="華康粗明體(P)"/>
        <family val="1"/>
      </rPr>
      <t xml:space="preserve"> </t>
    </r>
    <r>
      <rPr>
        <sz val="12"/>
        <rFont val="華康粗明體(P)"/>
        <family val="1"/>
      </rPr>
      <t>)</t>
    </r>
  </si>
  <si>
    <t>大樓、透天綜合案</t>
  </si>
  <si>
    <t>備註</t>
  </si>
  <si>
    <t>備註</t>
  </si>
  <si>
    <r>
      <t>總銷售金額      (</t>
    </r>
    <r>
      <rPr>
        <vertAlign val="superscript"/>
        <sz val="12"/>
        <rFont val="華康粗明體(P)"/>
        <family val="1"/>
      </rPr>
      <t xml:space="preserve"> </t>
    </r>
    <r>
      <rPr>
        <sz val="12"/>
        <rFont val="華康粗明體(P)"/>
        <family val="1"/>
      </rPr>
      <t>萬元 )</t>
    </r>
  </si>
  <si>
    <t>(自94年1月1日至94年12月31日止)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</si>
</sst>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#,##0_);[Red]\(#,##0\)"/>
    <numFmt numFmtId="179" formatCode="#,##0.00_);[Red]\(#,##0.00\)"/>
    <numFmt numFmtId="180" formatCode="0.00_ "/>
    <numFmt numFmtId="181" formatCode="0.00_);[Red]\(0.00\)"/>
    <numFmt numFmtId="182" formatCode="0_);[Red]\(0\)"/>
    <numFmt numFmtId="183" formatCode="_-* #,##0.0_-;\-* #,##0.0_-;_-* &quot;-&quot;??_-;_-@_-"/>
    <numFmt numFmtId="184" formatCode="_-* #,##0_-;\-* #,##0_-;_-* &quot;-&quot;??_-;_-@_-"/>
    <numFmt numFmtId="185" formatCode="0.000_ "/>
    <numFmt numFmtId="186" formatCode="0_ "/>
    <numFmt numFmtId="187" formatCode="#,##0.0_ "/>
    <numFmt numFmtId="188" formatCode="0.0_ "/>
    <numFmt numFmtId="189" formatCode="0.0_);[Red]\(0.0\)"/>
    <numFmt numFmtId="190" formatCode="#,##0.0_);[Red]\(#,##0.0\)"/>
    <numFmt numFmtId="191" formatCode="0;_㠀"/>
    <numFmt numFmtId="192" formatCode="0;_氀"/>
    <numFmt numFmtId="193" formatCode="0.0;_氀"/>
    <numFmt numFmtId="194" formatCode="0.00;_氀"/>
    <numFmt numFmtId="195" formatCode="0;_␀"/>
    <numFmt numFmtId="196" formatCode="0;_ࠀ"/>
    <numFmt numFmtId="197" formatCode="0.0;_ࠀ"/>
    <numFmt numFmtId="198" formatCode="0.00;_ࠀ"/>
    <numFmt numFmtId="199" formatCode="_-* #,##0.000_-;\-* #,##0.000_-;_-* &quot;-&quot;??_-;_-@_-"/>
    <numFmt numFmtId="200" formatCode="#,##0.000_);[Red]\(#,##0.000\)"/>
    <numFmt numFmtId="201" formatCode="_-* #,##0.0000_-;\-* #,##0.0000_-;_-* &quot;-&quot;??_-;_-@_-"/>
    <numFmt numFmtId="202" formatCode="_-* #,##0.00000_-;\-* #,##0.00000_-;_-* &quot;-&quot;??_-;_-@_-"/>
    <numFmt numFmtId="203" formatCode="_-* #,##0.000000_-;\-* #,##0.000000_-;_-* &quot;-&quot;??_-;_-@_-"/>
  </numFmts>
  <fonts count="15">
    <font>
      <sz val="12"/>
      <name val="新細明體"/>
      <family val="1"/>
    </font>
    <font>
      <sz val="9"/>
      <name val="新細明體"/>
      <family val="1"/>
    </font>
    <font>
      <sz val="12"/>
      <name val="華康粗明體(P)"/>
      <family val="1"/>
    </font>
    <font>
      <sz val="12"/>
      <name val="華康粗明體"/>
      <family val="3"/>
    </font>
    <font>
      <sz val="14"/>
      <name val="標楷體"/>
      <family val="4"/>
    </font>
    <font>
      <sz val="24"/>
      <name val="華康正顏楷體W5"/>
      <family val="4"/>
    </font>
    <font>
      <sz val="24"/>
      <name val="標楷體"/>
      <family val="4"/>
    </font>
    <font>
      <sz val="24"/>
      <name val="新細明體"/>
      <family val="1"/>
    </font>
    <font>
      <b/>
      <sz val="12"/>
      <name val="Times New Roman"/>
      <family val="1"/>
    </font>
    <font>
      <vertAlign val="superscript"/>
      <sz val="12"/>
      <name val="華康粗明體(P)"/>
      <family val="1"/>
    </font>
    <font>
      <sz val="9"/>
      <name val="華康粗明體(P)"/>
      <family val="1"/>
    </font>
    <font>
      <sz val="10"/>
      <name val="華康粗明體(P)"/>
      <family val="1"/>
    </font>
    <font>
      <sz val="12"/>
      <name val="Times New Roman"/>
      <family val="1"/>
    </font>
    <font>
      <sz val="9"/>
      <name val="華康粗明體"/>
      <family val="3"/>
    </font>
    <font>
      <vertAlign val="superscript"/>
      <sz val="12"/>
      <name val="Times New Roman"/>
      <family val="1"/>
    </font>
  </fonts>
  <fills count="2">
    <fill>
      <patternFill/>
    </fill>
    <fill>
      <patternFill patternType="gray125"/>
    </fill>
  </fills>
  <borders count="68">
    <border>
      <left/>
      <right/>
      <top/>
      <bottom/>
      <diagonal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dashed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dashed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thin"/>
    </border>
    <border>
      <left style="thin"/>
      <right style="medium"/>
      <top style="dashed"/>
      <bottom style="thin"/>
    </border>
    <border>
      <left style="thin"/>
      <right style="double"/>
      <top style="dashed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0">
    <xf numFmtId="0" fontId="0" fillId="0" borderId="0" xfId="0" applyAlignment="1">
      <alignment vertical="center"/>
    </xf>
    <xf numFmtId="181" fontId="0" fillId="0" borderId="0" xfId="0" applyNumberFormat="1" applyAlignment="1">
      <alignment vertical="center"/>
    </xf>
    <xf numFmtId="182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6" fontId="0" fillId="0" borderId="0" xfId="0" applyNumberFormat="1" applyAlignment="1">
      <alignment horizontal="right" vertical="center"/>
    </xf>
    <xf numFmtId="0" fontId="0" fillId="0" borderId="4" xfId="0" applyBorder="1" applyAlignment="1">
      <alignment vertical="center"/>
    </xf>
    <xf numFmtId="182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179" fontId="8" fillId="0" borderId="5" xfId="0" applyNumberFormat="1" applyFont="1" applyBorder="1" applyAlignment="1">
      <alignment horizontal="right" vertical="center"/>
    </xf>
    <xf numFmtId="178" fontId="8" fillId="0" borderId="6" xfId="0" applyNumberFormat="1" applyFont="1" applyBorder="1" applyAlignment="1">
      <alignment horizontal="right" vertical="center"/>
    </xf>
    <xf numFmtId="178" fontId="8" fillId="0" borderId="7" xfId="0" applyNumberFormat="1" applyFont="1" applyBorder="1" applyAlignment="1">
      <alignment horizontal="right" vertical="center"/>
    </xf>
    <xf numFmtId="43" fontId="8" fillId="0" borderId="5" xfId="15" applyFont="1" applyBorder="1" applyAlignment="1">
      <alignment horizontal="center" vertical="center"/>
    </xf>
    <xf numFmtId="184" fontId="8" fillId="0" borderId="7" xfId="15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43" fontId="8" fillId="0" borderId="9" xfId="15" applyFont="1" applyBorder="1" applyAlignment="1">
      <alignment horizontal="center" vertical="center"/>
    </xf>
    <xf numFmtId="43" fontId="8" fillId="0" borderId="9" xfId="15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179" fontId="8" fillId="0" borderId="9" xfId="0" applyNumberFormat="1" applyFont="1" applyBorder="1" applyAlignment="1">
      <alignment horizontal="right" vertical="center"/>
    </xf>
    <xf numFmtId="178" fontId="8" fillId="0" borderId="11" xfId="0" applyNumberFormat="1" applyFont="1" applyBorder="1" applyAlignment="1">
      <alignment horizontal="right" vertical="center"/>
    </xf>
    <xf numFmtId="177" fontId="8" fillId="0" borderId="12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177" fontId="8" fillId="0" borderId="11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center" vertical="center"/>
    </xf>
    <xf numFmtId="184" fontId="8" fillId="0" borderId="9" xfId="15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84" fontId="8" fillId="0" borderId="17" xfId="15" applyNumberFormat="1" applyFont="1" applyBorder="1" applyAlignment="1">
      <alignment horizontal="center" vertical="center"/>
    </xf>
    <xf numFmtId="184" fontId="8" fillId="0" borderId="18" xfId="15" applyNumberFormat="1" applyFont="1" applyBorder="1" applyAlignment="1">
      <alignment horizontal="center" vertical="center"/>
    </xf>
    <xf numFmtId="178" fontId="8" fillId="0" borderId="18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178" fontId="8" fillId="0" borderId="5" xfId="0" applyNumberFormat="1" applyFont="1" applyBorder="1" applyAlignment="1">
      <alignment horizontal="right" vertical="center"/>
    </xf>
    <xf numFmtId="178" fontId="8" fillId="0" borderId="9" xfId="0" applyNumberFormat="1" applyFont="1" applyBorder="1" applyAlignment="1">
      <alignment horizontal="right" vertical="center"/>
    </xf>
    <xf numFmtId="178" fontId="8" fillId="0" borderId="19" xfId="0" applyNumberFormat="1" applyFont="1" applyBorder="1" applyAlignment="1">
      <alignment horizontal="right" vertical="center"/>
    </xf>
    <xf numFmtId="184" fontId="8" fillId="0" borderId="11" xfId="15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184" fontId="8" fillId="0" borderId="19" xfId="15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2" fillId="0" borderId="22" xfId="0" applyFont="1" applyBorder="1" applyAlignment="1">
      <alignment horizontal="distributed" vertical="center"/>
    </xf>
    <xf numFmtId="43" fontId="8" fillId="0" borderId="15" xfId="15" applyFont="1" applyBorder="1" applyAlignment="1">
      <alignment horizontal="center" vertical="center"/>
    </xf>
    <xf numFmtId="43" fontId="8" fillId="0" borderId="16" xfId="15" applyFont="1" applyBorder="1" applyAlignment="1">
      <alignment horizontal="center" vertical="center"/>
    </xf>
    <xf numFmtId="184" fontId="8" fillId="0" borderId="9" xfId="15" applyNumberFormat="1" applyFont="1" applyBorder="1" applyAlignment="1">
      <alignment vertical="center"/>
    </xf>
    <xf numFmtId="184" fontId="8" fillId="0" borderId="12" xfId="15" applyNumberFormat="1" applyFont="1" applyBorder="1" applyAlignment="1">
      <alignment vertical="center"/>
    </xf>
    <xf numFmtId="176" fontId="8" fillId="0" borderId="9" xfId="0" applyNumberFormat="1" applyFont="1" applyBorder="1" applyAlignment="1">
      <alignment vertical="center"/>
    </xf>
    <xf numFmtId="177" fontId="8" fillId="0" borderId="11" xfId="0" applyNumberFormat="1" applyFont="1" applyBorder="1" applyAlignment="1">
      <alignment vertical="center"/>
    </xf>
    <xf numFmtId="177" fontId="8" fillId="0" borderId="12" xfId="0" applyNumberFormat="1" applyFont="1" applyBorder="1" applyAlignment="1">
      <alignment vertical="center"/>
    </xf>
    <xf numFmtId="43" fontId="8" fillId="0" borderId="10" xfId="15" applyFont="1" applyBorder="1" applyAlignment="1">
      <alignment vertical="center"/>
    </xf>
    <xf numFmtId="184" fontId="8" fillId="0" borderId="10" xfId="15" applyNumberFormat="1" applyFont="1" applyBorder="1" applyAlignment="1">
      <alignment vertical="center"/>
    </xf>
    <xf numFmtId="43" fontId="8" fillId="0" borderId="9" xfId="15" applyFont="1" applyBorder="1" applyAlignment="1">
      <alignment vertical="center"/>
    </xf>
    <xf numFmtId="179" fontId="8" fillId="0" borderId="5" xfId="15" applyNumberFormat="1" applyFont="1" applyBorder="1" applyAlignment="1">
      <alignment horizontal="right" vertical="center"/>
    </xf>
    <xf numFmtId="179" fontId="8" fillId="0" borderId="14" xfId="15" applyNumberFormat="1" applyFont="1" applyBorder="1" applyAlignment="1">
      <alignment horizontal="right" vertical="center"/>
    </xf>
    <xf numFmtId="178" fontId="8" fillId="0" borderId="5" xfId="15" applyNumberFormat="1" applyFont="1" applyBorder="1" applyAlignment="1">
      <alignment horizontal="center" vertical="center"/>
    </xf>
    <xf numFmtId="178" fontId="8" fillId="0" borderId="16" xfId="15" applyNumberFormat="1" applyFont="1" applyBorder="1" applyAlignment="1">
      <alignment horizontal="center" vertical="center"/>
    </xf>
    <xf numFmtId="178" fontId="8" fillId="0" borderId="14" xfId="15" applyNumberFormat="1" applyFont="1" applyBorder="1" applyAlignment="1">
      <alignment horizontal="center" vertical="center"/>
    </xf>
    <xf numFmtId="178" fontId="8" fillId="0" borderId="23" xfId="15" applyNumberFormat="1" applyFont="1" applyBorder="1" applyAlignment="1">
      <alignment horizontal="center" vertical="center"/>
    </xf>
    <xf numFmtId="178" fontId="8" fillId="0" borderId="15" xfId="15" applyNumberFormat="1" applyFont="1" applyBorder="1" applyAlignment="1">
      <alignment horizontal="center" vertical="center"/>
    </xf>
    <xf numFmtId="179" fontId="8" fillId="0" borderId="20" xfId="15" applyNumberFormat="1" applyFont="1" applyBorder="1" applyAlignment="1">
      <alignment horizontal="right" vertical="center"/>
    </xf>
    <xf numFmtId="178" fontId="8" fillId="0" borderId="21" xfId="0" applyNumberFormat="1" applyFont="1" applyBorder="1" applyAlignment="1">
      <alignment horizontal="center" vertical="center"/>
    </xf>
    <xf numFmtId="178" fontId="8" fillId="0" borderId="16" xfId="0" applyNumberFormat="1" applyFont="1" applyBorder="1" applyAlignment="1">
      <alignment horizontal="center" vertical="center"/>
    </xf>
    <xf numFmtId="178" fontId="8" fillId="0" borderId="15" xfId="0" applyNumberFormat="1" applyFont="1" applyBorder="1" applyAlignment="1">
      <alignment horizontal="center" vertical="center"/>
    </xf>
    <xf numFmtId="178" fontId="8" fillId="0" borderId="5" xfId="0" applyNumberFormat="1" applyFont="1" applyBorder="1" applyAlignment="1">
      <alignment horizontal="center" vertical="center"/>
    </xf>
    <xf numFmtId="178" fontId="8" fillId="0" borderId="14" xfId="0" applyNumberFormat="1" applyFont="1" applyBorder="1" applyAlignment="1">
      <alignment horizontal="center" vertical="center"/>
    </xf>
    <xf numFmtId="178" fontId="8" fillId="0" borderId="20" xfId="0" applyNumberFormat="1" applyFont="1" applyBorder="1" applyAlignment="1">
      <alignment horizontal="center" vertical="center"/>
    </xf>
    <xf numFmtId="178" fontId="8" fillId="0" borderId="9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3" fontId="8" fillId="0" borderId="21" xfId="15" applyFont="1" applyBorder="1" applyAlignment="1">
      <alignment horizontal="center" vertical="center"/>
    </xf>
    <xf numFmtId="43" fontId="8" fillId="0" borderId="23" xfId="15" applyFont="1" applyBorder="1" applyAlignment="1">
      <alignment horizontal="center" vertical="center"/>
    </xf>
    <xf numFmtId="184" fontId="8" fillId="0" borderId="26" xfId="15" applyNumberFormat="1" applyFont="1" applyBorder="1" applyAlignment="1">
      <alignment horizontal="center" vertical="center"/>
    </xf>
    <xf numFmtId="177" fontId="8" fillId="0" borderId="19" xfId="0" applyNumberFormat="1" applyFont="1" applyBorder="1" applyAlignment="1">
      <alignment horizontal="right" vertical="center"/>
    </xf>
    <xf numFmtId="178" fontId="8" fillId="0" borderId="9" xfId="15" applyNumberFormat="1" applyFont="1" applyBorder="1" applyAlignment="1">
      <alignment vertical="center"/>
    </xf>
    <xf numFmtId="179" fontId="8" fillId="0" borderId="27" xfId="15" applyNumberFormat="1" applyFont="1" applyBorder="1" applyAlignment="1">
      <alignment vertical="center"/>
    </xf>
    <xf numFmtId="184" fontId="8" fillId="0" borderId="19" xfId="15" applyNumberFormat="1" applyFont="1" applyBorder="1" applyAlignment="1">
      <alignment vertical="center"/>
    </xf>
    <xf numFmtId="179" fontId="8" fillId="0" borderId="9" xfId="15" applyNumberFormat="1" applyFont="1" applyBorder="1" applyAlignment="1">
      <alignment vertical="center"/>
    </xf>
    <xf numFmtId="184" fontId="8" fillId="0" borderId="11" xfId="15" applyNumberFormat="1" applyFont="1" applyBorder="1" applyAlignment="1">
      <alignment vertical="center"/>
    </xf>
    <xf numFmtId="178" fontId="8" fillId="0" borderId="28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43" fontId="8" fillId="0" borderId="14" xfId="15" applyFont="1" applyBorder="1" applyAlignment="1">
      <alignment horizontal="center" vertical="center"/>
    </xf>
    <xf numFmtId="184" fontId="8" fillId="0" borderId="29" xfId="15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43" fontId="8" fillId="0" borderId="30" xfId="15" applyFont="1" applyBorder="1" applyAlignment="1">
      <alignment horizontal="center" vertical="center"/>
    </xf>
    <xf numFmtId="43" fontId="8" fillId="0" borderId="30" xfId="15" applyFont="1" applyBorder="1" applyAlignment="1">
      <alignment horizontal="right" vertical="center"/>
    </xf>
    <xf numFmtId="43" fontId="8" fillId="0" borderId="30" xfId="15" applyFont="1" applyBorder="1" applyAlignment="1">
      <alignment vertical="center"/>
    </xf>
    <xf numFmtId="178" fontId="8" fillId="0" borderId="30" xfId="0" applyNumberFormat="1" applyFont="1" applyBorder="1" applyAlignment="1">
      <alignment horizontal="center" vertical="center"/>
    </xf>
    <xf numFmtId="178" fontId="8" fillId="0" borderId="3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4" fontId="8" fillId="0" borderId="6" xfId="15" applyNumberFormat="1" applyFont="1" applyBorder="1" applyAlignment="1">
      <alignment horizontal="center" vertical="center"/>
    </xf>
    <xf numFmtId="184" fontId="8" fillId="0" borderId="32" xfId="15" applyNumberFormat="1" applyFont="1" applyBorder="1" applyAlignment="1">
      <alignment horizontal="center" vertical="center"/>
    </xf>
    <xf numFmtId="184" fontId="8" fillId="0" borderId="33" xfId="15" applyNumberFormat="1" applyFont="1" applyBorder="1" applyAlignment="1">
      <alignment horizontal="right" vertical="center"/>
    </xf>
    <xf numFmtId="0" fontId="2" fillId="0" borderId="34" xfId="0" applyFont="1" applyBorder="1" applyAlignment="1">
      <alignment horizontal="center" vertical="center" wrapText="1"/>
    </xf>
    <xf numFmtId="184" fontId="8" fillId="0" borderId="35" xfId="15" applyNumberFormat="1" applyFont="1" applyBorder="1" applyAlignment="1">
      <alignment vertical="center"/>
    </xf>
    <xf numFmtId="184" fontId="8" fillId="0" borderId="33" xfId="15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178" fontId="8" fillId="0" borderId="30" xfId="15" applyNumberFormat="1" applyFont="1" applyBorder="1" applyAlignment="1">
      <alignment horizontal="center" vertical="center"/>
    </xf>
    <xf numFmtId="179" fontId="8" fillId="0" borderId="30" xfId="15" applyNumberFormat="1" applyFont="1" applyBorder="1" applyAlignment="1">
      <alignment horizontal="right" vertical="center"/>
    </xf>
    <xf numFmtId="184" fontId="8" fillId="0" borderId="35" xfId="15" applyNumberFormat="1" applyFont="1" applyBorder="1" applyAlignment="1">
      <alignment horizontal="center" vertical="center"/>
    </xf>
    <xf numFmtId="43" fontId="8" fillId="0" borderId="7" xfId="15" applyNumberFormat="1" applyFont="1" applyBorder="1" applyAlignment="1">
      <alignment horizontal="center" vertical="center"/>
    </xf>
    <xf numFmtId="43" fontId="8" fillId="0" borderId="36" xfId="15" applyNumberFormat="1" applyFont="1" applyBorder="1" applyAlignment="1">
      <alignment vertical="center"/>
    </xf>
    <xf numFmtId="43" fontId="8" fillId="0" borderId="6" xfId="15" applyNumberFormat="1" applyFont="1" applyBorder="1" applyAlignment="1">
      <alignment horizontal="center" vertical="center"/>
    </xf>
    <xf numFmtId="43" fontId="8" fillId="0" borderId="10" xfId="15" applyNumberFormat="1" applyFont="1" applyBorder="1" applyAlignment="1">
      <alignment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distributed" vertical="center"/>
    </xf>
    <xf numFmtId="178" fontId="8" fillId="0" borderId="20" xfId="15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textRotation="255"/>
    </xf>
    <xf numFmtId="0" fontId="2" fillId="0" borderId="39" xfId="0" applyFont="1" applyBorder="1" applyAlignment="1">
      <alignment horizontal="center" vertical="center" textRotation="255"/>
    </xf>
    <xf numFmtId="0" fontId="2" fillId="0" borderId="40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4" xfId="0" applyFont="1" applyBorder="1" applyAlignment="1">
      <alignment horizontal="center" vertical="center" textRotation="255"/>
    </xf>
    <xf numFmtId="0" fontId="2" fillId="0" borderId="41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2" fillId="0" borderId="43" xfId="0" applyFont="1" applyBorder="1" applyAlignment="1">
      <alignment horizontal="center" vertical="center" textRotation="255"/>
    </xf>
    <xf numFmtId="0" fontId="2" fillId="0" borderId="44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5" xfId="0" applyFont="1" applyBorder="1" applyAlignment="1">
      <alignment horizontal="distributed" vertical="center"/>
    </xf>
    <xf numFmtId="0" fontId="2" fillId="0" borderId="46" xfId="0" applyFont="1" applyBorder="1" applyAlignment="1">
      <alignment horizontal="distributed" vertical="center"/>
    </xf>
    <xf numFmtId="0" fontId="2" fillId="0" borderId="47" xfId="0" applyFont="1" applyBorder="1" applyAlignment="1">
      <alignment horizontal="distributed" vertical="center"/>
    </xf>
    <xf numFmtId="0" fontId="2" fillId="0" borderId="48" xfId="0" applyFont="1" applyBorder="1" applyAlignment="1">
      <alignment horizontal="distributed" vertical="center"/>
    </xf>
    <xf numFmtId="0" fontId="2" fillId="0" borderId="24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distributed" vertical="center"/>
    </xf>
    <xf numFmtId="0" fontId="2" fillId="0" borderId="54" xfId="0" applyFont="1" applyBorder="1" applyAlignment="1">
      <alignment horizontal="distributed" vertical="center"/>
    </xf>
    <xf numFmtId="0" fontId="2" fillId="0" borderId="55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distributed" vertical="center"/>
    </xf>
    <xf numFmtId="0" fontId="2" fillId="0" borderId="57" xfId="0" applyFont="1" applyBorder="1" applyAlignment="1">
      <alignment horizontal="distributed" vertical="center"/>
    </xf>
    <xf numFmtId="0" fontId="2" fillId="0" borderId="58" xfId="0" applyFont="1" applyBorder="1" applyAlignment="1">
      <alignment horizontal="distributed" vertical="center"/>
    </xf>
    <xf numFmtId="0" fontId="2" fillId="0" borderId="59" xfId="0" applyFont="1" applyBorder="1" applyAlignment="1">
      <alignment horizontal="center" vertical="center" textRotation="255"/>
    </xf>
    <xf numFmtId="0" fontId="2" fillId="0" borderId="41" xfId="0" applyFont="1" applyBorder="1" applyAlignment="1">
      <alignment horizontal="distributed" vertical="center"/>
    </xf>
    <xf numFmtId="0" fontId="2" fillId="0" borderId="52" xfId="0" applyFont="1" applyBorder="1" applyAlignment="1">
      <alignment horizontal="distributed" vertical="center"/>
    </xf>
    <xf numFmtId="0" fontId="2" fillId="0" borderId="60" xfId="0" applyFont="1" applyBorder="1" applyAlignment="1">
      <alignment horizontal="distributed" vertical="center"/>
    </xf>
    <xf numFmtId="0" fontId="2" fillId="0" borderId="40" xfId="0" applyFont="1" applyBorder="1" applyAlignment="1">
      <alignment horizontal="distributed" vertical="center"/>
    </xf>
    <xf numFmtId="0" fontId="2" fillId="0" borderId="6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textRotation="255"/>
    </xf>
    <xf numFmtId="0" fontId="3" fillId="0" borderId="41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textRotation="255"/>
    </xf>
    <xf numFmtId="0" fontId="3" fillId="0" borderId="63" xfId="0" applyFont="1" applyBorder="1" applyAlignment="1">
      <alignment horizontal="center" vertical="center" textRotation="255"/>
    </xf>
    <xf numFmtId="0" fontId="3" fillId="0" borderId="59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64" xfId="0" applyFont="1" applyBorder="1" applyAlignment="1">
      <alignment horizontal="distributed" vertical="center"/>
    </xf>
    <xf numFmtId="0" fontId="2" fillId="0" borderId="49" xfId="0" applyFont="1" applyBorder="1" applyAlignment="1">
      <alignment horizontal="distributed" vertical="center"/>
    </xf>
    <xf numFmtId="0" fontId="3" fillId="0" borderId="50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distributed" vertical="center"/>
    </xf>
    <xf numFmtId="0" fontId="2" fillId="0" borderId="6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distributed" vertical="center" textRotation="255"/>
    </xf>
    <xf numFmtId="0" fontId="2" fillId="0" borderId="49" xfId="0" applyFont="1" applyBorder="1" applyAlignment="1">
      <alignment horizontal="distributed" vertical="center" textRotation="255"/>
    </xf>
    <xf numFmtId="0" fontId="2" fillId="0" borderId="67" xfId="0" applyFont="1" applyBorder="1" applyAlignment="1">
      <alignment horizontal="distributed" vertical="center"/>
    </xf>
    <xf numFmtId="0" fontId="8" fillId="0" borderId="9" xfId="15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94&#24180;&#24230;&#26371;&#21729;&#30003;&#22577;&#38283;&#24037;&#21508;&#34892;&#25919;&#21312;&#32113;&#35336;&#34920;(&#21508;&#26376;&#12289;&#21312;&#20998;&#35336;&#33609;&#3129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月"/>
      <sheetName val="2月"/>
      <sheetName val="3月"/>
      <sheetName val="4月"/>
      <sheetName val="5月"/>
      <sheetName val="6月"/>
      <sheetName val="7月"/>
      <sheetName val="8月"/>
      <sheetName val="9月"/>
      <sheetName val="10月 "/>
      <sheetName val="11月"/>
      <sheetName val="12月"/>
    </sheetNames>
    <sheetDataSet>
      <sheetData sheetId="0">
        <row r="19">
          <cell r="F19">
            <v>0</v>
          </cell>
          <cell r="O19">
            <v>0</v>
          </cell>
          <cell r="P19">
            <v>0</v>
          </cell>
          <cell r="Q19">
            <v>0</v>
          </cell>
          <cell r="R19">
            <v>13</v>
          </cell>
          <cell r="S19">
            <v>40</v>
          </cell>
          <cell r="T19">
            <v>108</v>
          </cell>
          <cell r="U19">
            <v>148</v>
          </cell>
          <cell r="V19">
            <v>13965.02</v>
          </cell>
          <cell r="W19">
            <v>32115.400000000005</v>
          </cell>
          <cell r="X19">
            <v>28636.7</v>
          </cell>
          <cell r="Y19">
            <v>119370</v>
          </cell>
        </row>
        <row r="26">
          <cell r="F26">
            <v>0</v>
          </cell>
          <cell r="O26">
            <v>0</v>
          </cell>
          <cell r="P26">
            <v>0</v>
          </cell>
          <cell r="Q26">
            <v>0</v>
          </cell>
          <cell r="R26">
            <v>5</v>
          </cell>
          <cell r="S26">
            <v>32</v>
          </cell>
          <cell r="T26">
            <v>10</v>
          </cell>
          <cell r="U26">
            <v>42</v>
          </cell>
          <cell r="V26">
            <v>4313.79</v>
          </cell>
          <cell r="W26">
            <v>11226.47</v>
          </cell>
          <cell r="X26">
            <v>10251.93</v>
          </cell>
          <cell r="Y26">
            <v>84380</v>
          </cell>
        </row>
        <row r="30">
          <cell r="F30">
            <v>1</v>
          </cell>
          <cell r="G30">
            <v>1</v>
          </cell>
          <cell r="H30">
            <v>0</v>
          </cell>
          <cell r="I30">
            <v>0</v>
          </cell>
          <cell r="J30">
            <v>20</v>
          </cell>
          <cell r="K30">
            <v>10</v>
          </cell>
          <cell r="L30">
            <v>0</v>
          </cell>
          <cell r="M30">
            <v>0</v>
          </cell>
          <cell r="N30">
            <v>0</v>
          </cell>
          <cell r="O30">
            <v>31</v>
          </cell>
          <cell r="P30">
            <v>3051.56</v>
          </cell>
          <cell r="Q30">
            <v>12100</v>
          </cell>
          <cell r="R30">
            <v>2</v>
          </cell>
          <cell r="S30">
            <v>8</v>
          </cell>
          <cell r="T30">
            <v>0</v>
          </cell>
          <cell r="U30">
            <v>8</v>
          </cell>
          <cell r="V30">
            <v>1181.48</v>
          </cell>
          <cell r="W30">
            <v>2893.07</v>
          </cell>
          <cell r="X30">
            <v>2596.67</v>
          </cell>
          <cell r="Y30">
            <v>19900</v>
          </cell>
        </row>
        <row r="37">
          <cell r="F37">
            <v>2</v>
          </cell>
          <cell r="G37">
            <v>2</v>
          </cell>
          <cell r="H37">
            <v>364</v>
          </cell>
          <cell r="I37">
            <v>0</v>
          </cell>
          <cell r="J37">
            <v>0</v>
          </cell>
          <cell r="K37">
            <v>33</v>
          </cell>
          <cell r="L37">
            <v>33</v>
          </cell>
          <cell r="M37">
            <v>0</v>
          </cell>
          <cell r="N37">
            <v>2</v>
          </cell>
          <cell r="O37">
            <v>434</v>
          </cell>
          <cell r="P37">
            <v>17867.67</v>
          </cell>
          <cell r="Q37">
            <v>55200</v>
          </cell>
          <cell r="R37">
            <v>4</v>
          </cell>
          <cell r="S37">
            <v>32</v>
          </cell>
          <cell r="T37">
            <v>54</v>
          </cell>
          <cell r="U37">
            <v>86</v>
          </cell>
          <cell r="V37">
            <v>8212.18</v>
          </cell>
          <cell r="W37">
            <v>22918.97</v>
          </cell>
          <cell r="X37">
            <v>19980.41</v>
          </cell>
          <cell r="Y37">
            <v>141000</v>
          </cell>
        </row>
        <row r="40">
          <cell r="F40">
            <v>2</v>
          </cell>
          <cell r="G40">
            <v>6</v>
          </cell>
          <cell r="H40">
            <v>0</v>
          </cell>
          <cell r="I40">
            <v>0</v>
          </cell>
          <cell r="J40">
            <v>52</v>
          </cell>
          <cell r="K40">
            <v>129</v>
          </cell>
          <cell r="L40">
            <v>77</v>
          </cell>
          <cell r="M40">
            <v>0</v>
          </cell>
          <cell r="N40">
            <v>9</v>
          </cell>
          <cell r="O40">
            <v>273</v>
          </cell>
          <cell r="P40">
            <v>33883.63</v>
          </cell>
          <cell r="Q40">
            <v>134800</v>
          </cell>
          <cell r="R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</row>
        <row r="43">
          <cell r="F43">
            <v>1</v>
          </cell>
          <cell r="G43">
            <v>10</v>
          </cell>
          <cell r="H43">
            <v>0</v>
          </cell>
          <cell r="I43">
            <v>0</v>
          </cell>
          <cell r="J43">
            <v>84</v>
          </cell>
          <cell r="K43">
            <v>116</v>
          </cell>
          <cell r="L43">
            <v>56</v>
          </cell>
          <cell r="M43">
            <v>0</v>
          </cell>
          <cell r="N43">
            <v>0</v>
          </cell>
          <cell r="O43">
            <v>266</v>
          </cell>
          <cell r="P43">
            <v>33593.26</v>
          </cell>
          <cell r="Q43">
            <v>140000</v>
          </cell>
          <cell r="R43">
            <v>1</v>
          </cell>
          <cell r="S43">
            <v>0</v>
          </cell>
          <cell r="T43">
            <v>1</v>
          </cell>
          <cell r="U43">
            <v>1</v>
          </cell>
          <cell r="V43">
            <v>72</v>
          </cell>
          <cell r="W43">
            <v>136.43</v>
          </cell>
          <cell r="X43">
            <v>114.8</v>
          </cell>
          <cell r="Y43">
            <v>600</v>
          </cell>
        </row>
        <row r="50">
          <cell r="F50">
            <v>0</v>
          </cell>
          <cell r="O50">
            <v>0</v>
          </cell>
          <cell r="P50">
            <v>0</v>
          </cell>
          <cell r="Q50">
            <v>0</v>
          </cell>
          <cell r="R50">
            <v>6</v>
          </cell>
          <cell r="S50">
            <v>47</v>
          </cell>
          <cell r="T50">
            <v>32</v>
          </cell>
          <cell r="U50">
            <v>79</v>
          </cell>
          <cell r="V50">
            <v>7972.639999999999</v>
          </cell>
          <cell r="W50">
            <v>17284.65</v>
          </cell>
          <cell r="X50">
            <v>15286.09</v>
          </cell>
          <cell r="Y50">
            <v>61690</v>
          </cell>
        </row>
      </sheetData>
      <sheetData sheetId="1">
        <row r="14">
          <cell r="F14">
            <v>0</v>
          </cell>
          <cell r="O14">
            <v>0</v>
          </cell>
          <cell r="P14">
            <v>0</v>
          </cell>
          <cell r="Q14">
            <v>0</v>
          </cell>
          <cell r="R14">
            <v>7</v>
          </cell>
          <cell r="S14">
            <v>44</v>
          </cell>
          <cell r="T14">
            <v>30</v>
          </cell>
          <cell r="U14">
            <v>74</v>
          </cell>
          <cell r="V14">
            <v>6379.93</v>
          </cell>
          <cell r="W14">
            <v>13998.630000000001</v>
          </cell>
          <cell r="X14">
            <v>12371.56</v>
          </cell>
          <cell r="Y14">
            <v>47620</v>
          </cell>
        </row>
        <row r="19">
          <cell r="F19">
            <v>0</v>
          </cell>
          <cell r="O19">
            <v>0</v>
          </cell>
          <cell r="P19">
            <v>0</v>
          </cell>
          <cell r="Q19">
            <v>0</v>
          </cell>
          <cell r="R19">
            <v>4</v>
          </cell>
          <cell r="S19">
            <v>4</v>
          </cell>
          <cell r="T19">
            <v>6</v>
          </cell>
          <cell r="U19">
            <v>10</v>
          </cell>
          <cell r="V19">
            <v>1125.58</v>
          </cell>
          <cell r="W19">
            <v>2879.4399999999996</v>
          </cell>
          <cell r="X19">
            <v>2568.74</v>
          </cell>
          <cell r="Y19">
            <v>15800</v>
          </cell>
        </row>
        <row r="25"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11</v>
          </cell>
          <cell r="K25">
            <v>80</v>
          </cell>
          <cell r="L25">
            <v>29</v>
          </cell>
          <cell r="M25">
            <v>0</v>
          </cell>
          <cell r="N25">
            <v>4</v>
          </cell>
          <cell r="O25">
            <v>124</v>
          </cell>
          <cell r="P25">
            <v>14680.21</v>
          </cell>
          <cell r="Q25">
            <v>62000</v>
          </cell>
          <cell r="R25">
            <v>4</v>
          </cell>
          <cell r="S25">
            <v>5</v>
          </cell>
          <cell r="T25">
            <v>42</v>
          </cell>
          <cell r="U25">
            <v>47</v>
          </cell>
          <cell r="V25">
            <v>4631.67</v>
          </cell>
          <cell r="W25">
            <v>11676.66</v>
          </cell>
          <cell r="X25">
            <v>10799.039999999999</v>
          </cell>
          <cell r="Y25">
            <v>51100</v>
          </cell>
        </row>
        <row r="31">
          <cell r="F31">
            <v>0</v>
          </cell>
          <cell r="O31">
            <v>0</v>
          </cell>
          <cell r="P31">
            <v>0</v>
          </cell>
          <cell r="Q31">
            <v>0</v>
          </cell>
          <cell r="R31">
            <v>5</v>
          </cell>
          <cell r="S31">
            <v>44</v>
          </cell>
          <cell r="T31">
            <v>11</v>
          </cell>
          <cell r="U31">
            <v>55</v>
          </cell>
          <cell r="V31">
            <v>4676.9</v>
          </cell>
          <cell r="W31">
            <v>13149.210000000001</v>
          </cell>
          <cell r="X31">
            <v>11487.94</v>
          </cell>
          <cell r="Y31">
            <v>56250</v>
          </cell>
        </row>
        <row r="33">
          <cell r="F33">
            <v>0</v>
          </cell>
          <cell r="O33">
            <v>0</v>
          </cell>
          <cell r="P33">
            <v>0</v>
          </cell>
          <cell r="Q33">
            <v>0</v>
          </cell>
          <cell r="R33">
            <v>1</v>
          </cell>
          <cell r="S33">
            <v>1</v>
          </cell>
          <cell r="T33">
            <v>4</v>
          </cell>
          <cell r="U33">
            <v>5</v>
          </cell>
          <cell r="V33">
            <v>237</v>
          </cell>
          <cell r="W33">
            <v>879.52</v>
          </cell>
          <cell r="X33">
            <v>818.92</v>
          </cell>
          <cell r="Y33">
            <v>4500</v>
          </cell>
        </row>
        <row r="36">
          <cell r="F36">
            <v>0</v>
          </cell>
          <cell r="O36">
            <v>0</v>
          </cell>
          <cell r="P36">
            <v>0</v>
          </cell>
          <cell r="Q36">
            <v>0</v>
          </cell>
          <cell r="R36">
            <v>2</v>
          </cell>
          <cell r="S36">
            <v>12</v>
          </cell>
          <cell r="T36">
            <v>7</v>
          </cell>
          <cell r="U36">
            <v>19</v>
          </cell>
          <cell r="V36">
            <v>1737.1399999999999</v>
          </cell>
          <cell r="W36">
            <v>5276.3</v>
          </cell>
          <cell r="X36">
            <v>4698.55</v>
          </cell>
          <cell r="Y36">
            <v>19000</v>
          </cell>
        </row>
        <row r="39">
          <cell r="F39">
            <v>1</v>
          </cell>
          <cell r="G39">
            <v>0</v>
          </cell>
          <cell r="H39">
            <v>0</v>
          </cell>
          <cell r="I39">
            <v>0</v>
          </cell>
          <cell r="J39">
            <v>33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33</v>
          </cell>
          <cell r="P39">
            <v>2977.36</v>
          </cell>
          <cell r="Q39">
            <v>13500</v>
          </cell>
          <cell r="R39">
            <v>1</v>
          </cell>
          <cell r="S39">
            <v>0</v>
          </cell>
          <cell r="T39">
            <v>3</v>
          </cell>
          <cell r="U39">
            <v>3</v>
          </cell>
          <cell r="V39">
            <v>292</v>
          </cell>
          <cell r="W39">
            <v>682.09</v>
          </cell>
          <cell r="X39">
            <v>627.21</v>
          </cell>
          <cell r="Y39">
            <v>2950</v>
          </cell>
        </row>
        <row r="42">
          <cell r="F42">
            <v>0</v>
          </cell>
          <cell r="O42">
            <v>0</v>
          </cell>
          <cell r="P42">
            <v>0</v>
          </cell>
          <cell r="Q42">
            <v>0</v>
          </cell>
          <cell r="R42">
            <v>2</v>
          </cell>
          <cell r="S42">
            <v>0</v>
          </cell>
          <cell r="T42">
            <v>9</v>
          </cell>
          <cell r="U42">
            <v>9</v>
          </cell>
          <cell r="V42">
            <v>816.77</v>
          </cell>
          <cell r="W42">
            <v>1688.95</v>
          </cell>
          <cell r="X42">
            <v>1442.5100000000002</v>
          </cell>
          <cell r="Y42">
            <v>4590</v>
          </cell>
        </row>
      </sheetData>
      <sheetData sheetId="2">
        <row r="17">
          <cell r="F17">
            <v>2</v>
          </cell>
          <cell r="G17">
            <v>4</v>
          </cell>
          <cell r="H17">
            <v>362</v>
          </cell>
          <cell r="I17">
            <v>0</v>
          </cell>
          <cell r="J17">
            <v>112</v>
          </cell>
          <cell r="K17">
            <v>140</v>
          </cell>
          <cell r="L17">
            <v>62</v>
          </cell>
          <cell r="M17">
            <v>0</v>
          </cell>
          <cell r="N17">
            <v>0</v>
          </cell>
          <cell r="O17">
            <v>680</v>
          </cell>
          <cell r="P17">
            <v>40885.12</v>
          </cell>
          <cell r="Q17">
            <v>110000</v>
          </cell>
          <cell r="R17">
            <v>9</v>
          </cell>
          <cell r="S17">
            <v>28</v>
          </cell>
          <cell r="T17">
            <v>89</v>
          </cell>
          <cell r="U17">
            <v>117</v>
          </cell>
          <cell r="V17">
            <v>11365.859999999999</v>
          </cell>
          <cell r="W17">
            <v>23559.83</v>
          </cell>
          <cell r="X17">
            <v>20926.05</v>
          </cell>
          <cell r="Y17">
            <v>89200</v>
          </cell>
        </row>
        <row r="26">
          <cell r="F26">
            <v>1</v>
          </cell>
          <cell r="G26">
            <v>5</v>
          </cell>
          <cell r="H26">
            <v>0</v>
          </cell>
          <cell r="I26">
            <v>0</v>
          </cell>
          <cell r="J26">
            <v>26</v>
          </cell>
          <cell r="K26">
            <v>78</v>
          </cell>
          <cell r="L26">
            <v>29</v>
          </cell>
          <cell r="M26">
            <v>0</v>
          </cell>
          <cell r="N26">
            <v>0</v>
          </cell>
          <cell r="O26">
            <v>138</v>
          </cell>
          <cell r="P26">
            <v>14304.49</v>
          </cell>
          <cell r="Q26">
            <v>53529</v>
          </cell>
          <cell r="R26">
            <v>7</v>
          </cell>
          <cell r="S26">
            <v>19</v>
          </cell>
          <cell r="T26">
            <v>21</v>
          </cell>
          <cell r="U26">
            <v>40</v>
          </cell>
          <cell r="V26">
            <v>4896.969999999999</v>
          </cell>
          <cell r="W26">
            <v>11969</v>
          </cell>
          <cell r="X26">
            <v>10674.26</v>
          </cell>
          <cell r="Y26">
            <v>52200</v>
          </cell>
        </row>
        <row r="36">
          <cell r="F36">
            <v>4</v>
          </cell>
          <cell r="G36">
            <v>13</v>
          </cell>
          <cell r="H36">
            <v>34</v>
          </cell>
          <cell r="I36">
            <v>0</v>
          </cell>
          <cell r="J36">
            <v>130</v>
          </cell>
          <cell r="K36">
            <v>231</v>
          </cell>
          <cell r="L36">
            <v>156</v>
          </cell>
          <cell r="M36">
            <v>0</v>
          </cell>
          <cell r="N36">
            <v>0</v>
          </cell>
          <cell r="O36">
            <v>564</v>
          </cell>
          <cell r="P36">
            <v>71059.23999999999</v>
          </cell>
          <cell r="Q36">
            <v>240925</v>
          </cell>
          <cell r="R36">
            <v>5</v>
          </cell>
          <cell r="S36">
            <v>38</v>
          </cell>
          <cell r="T36">
            <v>5</v>
          </cell>
          <cell r="U36">
            <v>43</v>
          </cell>
          <cell r="V36">
            <v>4613.2</v>
          </cell>
          <cell r="W36">
            <v>12820.7</v>
          </cell>
          <cell r="X36">
            <v>11648.170000000002</v>
          </cell>
          <cell r="Y36">
            <v>71500</v>
          </cell>
        </row>
        <row r="43">
          <cell r="F43">
            <v>2</v>
          </cell>
          <cell r="G43">
            <v>13</v>
          </cell>
          <cell r="H43">
            <v>0</v>
          </cell>
          <cell r="I43">
            <v>0</v>
          </cell>
          <cell r="J43">
            <v>98</v>
          </cell>
          <cell r="K43">
            <v>108</v>
          </cell>
          <cell r="L43">
            <v>42</v>
          </cell>
          <cell r="M43">
            <v>0</v>
          </cell>
          <cell r="N43">
            <v>0</v>
          </cell>
          <cell r="O43">
            <v>261</v>
          </cell>
          <cell r="P43">
            <v>30645.41</v>
          </cell>
          <cell r="Q43">
            <v>110000</v>
          </cell>
          <cell r="R43">
            <v>4</v>
          </cell>
          <cell r="S43">
            <v>42</v>
          </cell>
          <cell r="T43">
            <v>31</v>
          </cell>
          <cell r="U43">
            <v>73</v>
          </cell>
          <cell r="V43">
            <v>7562.450000000001</v>
          </cell>
          <cell r="W43">
            <v>14988.98</v>
          </cell>
          <cell r="X43">
            <v>13372.53</v>
          </cell>
          <cell r="Y43">
            <v>103400</v>
          </cell>
        </row>
        <row r="45">
          <cell r="F45">
            <v>0</v>
          </cell>
          <cell r="O45">
            <v>0</v>
          </cell>
          <cell r="P45">
            <v>0</v>
          </cell>
          <cell r="Q45">
            <v>0</v>
          </cell>
          <cell r="R45">
            <v>1</v>
          </cell>
          <cell r="S45">
            <v>1</v>
          </cell>
          <cell r="T45">
            <v>0</v>
          </cell>
          <cell r="U45">
            <v>1</v>
          </cell>
          <cell r="V45">
            <v>71.82</v>
          </cell>
          <cell r="W45">
            <v>248.13</v>
          </cell>
          <cell r="X45">
            <v>208.13</v>
          </cell>
          <cell r="Y45">
            <v>1200</v>
          </cell>
        </row>
        <row r="47">
          <cell r="F47">
            <v>1</v>
          </cell>
          <cell r="G47">
            <v>1</v>
          </cell>
          <cell r="H47">
            <v>17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18</v>
          </cell>
          <cell r="P47">
            <v>2123.2</v>
          </cell>
          <cell r="Q47">
            <v>10000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</row>
        <row r="52">
          <cell r="F52">
            <v>2</v>
          </cell>
          <cell r="G52">
            <v>1</v>
          </cell>
          <cell r="H52">
            <v>0</v>
          </cell>
          <cell r="I52">
            <v>0</v>
          </cell>
          <cell r="J52">
            <v>112</v>
          </cell>
          <cell r="K52">
            <v>260</v>
          </cell>
          <cell r="L52">
            <v>176</v>
          </cell>
          <cell r="M52">
            <v>1</v>
          </cell>
          <cell r="N52">
            <v>0</v>
          </cell>
          <cell r="O52">
            <v>550</v>
          </cell>
          <cell r="P52">
            <v>86943.56</v>
          </cell>
          <cell r="Q52">
            <v>330000</v>
          </cell>
          <cell r="R52">
            <v>2</v>
          </cell>
          <cell r="S52">
            <v>1</v>
          </cell>
          <cell r="T52">
            <v>4</v>
          </cell>
          <cell r="U52">
            <v>5</v>
          </cell>
          <cell r="V52">
            <v>463.21</v>
          </cell>
          <cell r="W52">
            <v>969.29</v>
          </cell>
          <cell r="X52">
            <v>846.59</v>
          </cell>
          <cell r="Y52">
            <v>4280</v>
          </cell>
        </row>
        <row r="64">
          <cell r="F64">
            <v>0</v>
          </cell>
          <cell r="O64">
            <v>0</v>
          </cell>
          <cell r="P64">
            <v>0</v>
          </cell>
          <cell r="Q64">
            <v>0</v>
          </cell>
          <cell r="R64">
            <v>11</v>
          </cell>
          <cell r="S64">
            <v>67</v>
          </cell>
          <cell r="T64">
            <v>96</v>
          </cell>
          <cell r="U64">
            <v>163</v>
          </cell>
          <cell r="V64">
            <v>16039.06</v>
          </cell>
          <cell r="W64">
            <v>33055.07</v>
          </cell>
          <cell r="X64">
            <v>29508.8</v>
          </cell>
          <cell r="Y64">
            <v>116350</v>
          </cell>
        </row>
      </sheetData>
      <sheetData sheetId="3">
        <row r="10">
          <cell r="F10">
            <v>1</v>
          </cell>
          <cell r="G10">
            <v>0</v>
          </cell>
          <cell r="H10">
            <v>0</v>
          </cell>
          <cell r="I10">
            <v>0</v>
          </cell>
          <cell r="J10">
            <v>56</v>
          </cell>
          <cell r="K10">
            <v>59</v>
          </cell>
          <cell r="L10">
            <v>0</v>
          </cell>
          <cell r="M10">
            <v>0</v>
          </cell>
          <cell r="N10">
            <v>0</v>
          </cell>
          <cell r="O10">
            <v>115</v>
          </cell>
          <cell r="P10">
            <v>12775.64</v>
          </cell>
          <cell r="Q10">
            <v>40000</v>
          </cell>
          <cell r="R10">
            <v>3</v>
          </cell>
          <cell r="S10">
            <v>24</v>
          </cell>
          <cell r="T10">
            <v>32</v>
          </cell>
          <cell r="U10">
            <v>56</v>
          </cell>
          <cell r="V10">
            <v>4658.12</v>
          </cell>
          <cell r="W10">
            <v>12176.04</v>
          </cell>
          <cell r="X10">
            <v>10480.7</v>
          </cell>
          <cell r="Y10">
            <v>42960</v>
          </cell>
        </row>
        <row r="21">
          <cell r="F21">
            <v>3</v>
          </cell>
          <cell r="G21">
            <v>13</v>
          </cell>
          <cell r="H21">
            <v>1</v>
          </cell>
          <cell r="I21">
            <v>0</v>
          </cell>
          <cell r="J21">
            <v>160</v>
          </cell>
          <cell r="K21">
            <v>184</v>
          </cell>
          <cell r="L21">
            <v>52</v>
          </cell>
          <cell r="M21">
            <v>0</v>
          </cell>
          <cell r="N21">
            <v>0</v>
          </cell>
          <cell r="O21">
            <v>410</v>
          </cell>
          <cell r="P21">
            <v>50216.919999999984</v>
          </cell>
          <cell r="Q21">
            <v>190686</v>
          </cell>
          <cell r="R21">
            <v>6</v>
          </cell>
          <cell r="S21">
            <v>37</v>
          </cell>
          <cell r="T21">
            <v>22</v>
          </cell>
          <cell r="U21">
            <v>59</v>
          </cell>
          <cell r="V21">
            <v>5601.1</v>
          </cell>
          <cell r="W21">
            <v>15101.81</v>
          </cell>
          <cell r="X21">
            <v>13495.050000000001</v>
          </cell>
          <cell r="Y21">
            <v>97620</v>
          </cell>
        </row>
        <row r="26">
          <cell r="F26">
            <v>2</v>
          </cell>
          <cell r="G26">
            <v>0</v>
          </cell>
          <cell r="H26">
            <v>0</v>
          </cell>
          <cell r="I26">
            <v>0</v>
          </cell>
          <cell r="J26">
            <v>9</v>
          </cell>
          <cell r="K26">
            <v>35</v>
          </cell>
          <cell r="L26">
            <v>35</v>
          </cell>
          <cell r="M26">
            <v>0</v>
          </cell>
          <cell r="N26">
            <v>0</v>
          </cell>
          <cell r="O26">
            <v>79</v>
          </cell>
          <cell r="P26">
            <v>10918.83</v>
          </cell>
          <cell r="Q26">
            <v>41000</v>
          </cell>
          <cell r="R26">
            <v>2</v>
          </cell>
          <cell r="S26">
            <v>2</v>
          </cell>
          <cell r="T26">
            <v>6</v>
          </cell>
          <cell r="U26">
            <v>8</v>
          </cell>
          <cell r="V26">
            <v>900.45</v>
          </cell>
          <cell r="W26">
            <v>2486.52</v>
          </cell>
          <cell r="X26">
            <v>2201.98</v>
          </cell>
          <cell r="Y26">
            <v>12500</v>
          </cell>
        </row>
        <row r="30">
          <cell r="F30">
            <v>0</v>
          </cell>
          <cell r="O30">
            <v>0</v>
          </cell>
          <cell r="P30">
            <v>0</v>
          </cell>
          <cell r="Q30">
            <v>0</v>
          </cell>
          <cell r="R30">
            <v>3</v>
          </cell>
          <cell r="S30">
            <v>5</v>
          </cell>
          <cell r="T30">
            <v>13</v>
          </cell>
          <cell r="U30">
            <v>18</v>
          </cell>
          <cell r="V30">
            <v>1722</v>
          </cell>
          <cell r="W30">
            <v>4558.28</v>
          </cell>
          <cell r="X30">
            <v>3951.73</v>
          </cell>
          <cell r="Y30">
            <v>24180</v>
          </cell>
        </row>
        <row r="32">
          <cell r="F32">
            <v>0</v>
          </cell>
          <cell r="O32">
            <v>0</v>
          </cell>
          <cell r="P32">
            <v>0</v>
          </cell>
          <cell r="Q32">
            <v>0</v>
          </cell>
          <cell r="R32">
            <v>1</v>
          </cell>
          <cell r="S32">
            <v>0</v>
          </cell>
          <cell r="T32">
            <v>3</v>
          </cell>
          <cell r="U32">
            <v>3</v>
          </cell>
          <cell r="V32">
            <v>299.25</v>
          </cell>
          <cell r="W32">
            <v>956.54</v>
          </cell>
          <cell r="X32">
            <v>884.75</v>
          </cell>
          <cell r="Y32">
            <v>6000</v>
          </cell>
        </row>
        <row r="37">
          <cell r="F37">
            <v>1</v>
          </cell>
          <cell r="G37">
            <v>10</v>
          </cell>
          <cell r="H37">
            <v>0</v>
          </cell>
          <cell r="I37">
            <v>0</v>
          </cell>
          <cell r="J37">
            <v>0</v>
          </cell>
          <cell r="K37">
            <v>70</v>
          </cell>
          <cell r="L37">
            <v>98</v>
          </cell>
          <cell r="M37">
            <v>0</v>
          </cell>
          <cell r="N37">
            <v>0</v>
          </cell>
          <cell r="O37">
            <v>178</v>
          </cell>
          <cell r="P37">
            <v>32267.68</v>
          </cell>
          <cell r="Q37">
            <v>120000</v>
          </cell>
          <cell r="R37">
            <v>3</v>
          </cell>
          <cell r="S37">
            <v>4</v>
          </cell>
          <cell r="T37">
            <v>28</v>
          </cell>
          <cell r="U37">
            <v>32</v>
          </cell>
          <cell r="V37">
            <v>3250.39</v>
          </cell>
          <cell r="W37">
            <v>8650.019999999999</v>
          </cell>
          <cell r="X37">
            <v>7677.42</v>
          </cell>
          <cell r="Y37">
            <v>53000</v>
          </cell>
        </row>
        <row r="42">
          <cell r="F42">
            <v>0</v>
          </cell>
          <cell r="O42">
            <v>0</v>
          </cell>
          <cell r="P42">
            <v>0</v>
          </cell>
          <cell r="Q42">
            <v>0</v>
          </cell>
          <cell r="R42">
            <v>4</v>
          </cell>
          <cell r="S42">
            <v>14</v>
          </cell>
          <cell r="T42">
            <v>20</v>
          </cell>
          <cell r="U42">
            <v>34</v>
          </cell>
          <cell r="V42">
            <v>3303.83</v>
          </cell>
          <cell r="W42">
            <v>6380.0599999999995</v>
          </cell>
          <cell r="X42">
            <v>6001.27</v>
          </cell>
          <cell r="Y42">
            <v>23300</v>
          </cell>
        </row>
      </sheetData>
      <sheetData sheetId="4">
        <row r="11">
          <cell r="F11">
            <v>1</v>
          </cell>
          <cell r="G11">
            <v>0</v>
          </cell>
          <cell r="H11">
            <v>0</v>
          </cell>
          <cell r="I11">
            <v>117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117</v>
          </cell>
          <cell r="Q11">
            <v>3928.42</v>
          </cell>
          <cell r="R11">
            <v>21000</v>
          </cell>
          <cell r="S11">
            <v>3</v>
          </cell>
          <cell r="T11">
            <v>3</v>
          </cell>
          <cell r="U11">
            <v>47</v>
          </cell>
          <cell r="V11">
            <v>50</v>
          </cell>
          <cell r="W11">
            <v>5099.59</v>
          </cell>
          <cell r="X11">
            <v>10671.49</v>
          </cell>
          <cell r="Y11">
            <v>9718.85</v>
          </cell>
          <cell r="Z11">
            <v>39400</v>
          </cell>
        </row>
        <row r="25">
          <cell r="F25">
            <v>2</v>
          </cell>
          <cell r="G25">
            <v>4</v>
          </cell>
          <cell r="H25">
            <v>1</v>
          </cell>
          <cell r="I25">
            <v>0</v>
          </cell>
          <cell r="J25">
            <v>0</v>
          </cell>
          <cell r="K25">
            <v>44</v>
          </cell>
          <cell r="L25">
            <v>47</v>
          </cell>
          <cell r="M25">
            <v>0</v>
          </cell>
          <cell r="N25">
            <v>0</v>
          </cell>
          <cell r="O25">
            <v>0</v>
          </cell>
          <cell r="P25">
            <v>96</v>
          </cell>
          <cell r="Q25">
            <v>17008.47</v>
          </cell>
          <cell r="R25">
            <v>59072</v>
          </cell>
          <cell r="S25">
            <v>11</v>
          </cell>
          <cell r="T25">
            <v>35</v>
          </cell>
          <cell r="U25">
            <v>62</v>
          </cell>
          <cell r="V25">
            <v>97</v>
          </cell>
          <cell r="W25">
            <v>10238.539999999999</v>
          </cell>
          <cell r="X25">
            <v>25146.840000000004</v>
          </cell>
          <cell r="Y25">
            <v>22267.47</v>
          </cell>
          <cell r="Z25">
            <v>148780</v>
          </cell>
        </row>
        <row r="33">
          <cell r="F33">
            <v>2</v>
          </cell>
          <cell r="G33">
            <v>10</v>
          </cell>
          <cell r="H33">
            <v>0</v>
          </cell>
          <cell r="I33">
            <v>0</v>
          </cell>
          <cell r="J33">
            <v>91</v>
          </cell>
          <cell r="K33">
            <v>70</v>
          </cell>
          <cell r="L33">
            <v>122</v>
          </cell>
          <cell r="M33">
            <v>0</v>
          </cell>
          <cell r="N33">
            <v>24</v>
          </cell>
          <cell r="O33">
            <v>2</v>
          </cell>
          <cell r="P33">
            <v>319</v>
          </cell>
          <cell r="Q33">
            <v>59571.58</v>
          </cell>
          <cell r="R33">
            <v>212000</v>
          </cell>
          <cell r="S33">
            <v>5</v>
          </cell>
          <cell r="T33">
            <v>74</v>
          </cell>
          <cell r="U33">
            <v>44</v>
          </cell>
          <cell r="V33">
            <v>118</v>
          </cell>
          <cell r="W33">
            <v>11841.789999999999</v>
          </cell>
          <cell r="X33">
            <v>29966.02</v>
          </cell>
          <cell r="Y33">
            <v>27551.809999999998</v>
          </cell>
          <cell r="Z33">
            <v>134600</v>
          </cell>
        </row>
        <row r="35">
          <cell r="F35">
            <v>1</v>
          </cell>
          <cell r="G35">
            <v>1</v>
          </cell>
          <cell r="H35">
            <v>0</v>
          </cell>
          <cell r="I35">
            <v>0</v>
          </cell>
          <cell r="J35">
            <v>52</v>
          </cell>
          <cell r="K35">
            <v>39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92</v>
          </cell>
          <cell r="Q35">
            <v>10189.9</v>
          </cell>
          <cell r="R35">
            <v>33208</v>
          </cell>
          <cell r="S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</row>
        <row r="38">
          <cell r="F38">
            <v>1</v>
          </cell>
          <cell r="G38">
            <v>5</v>
          </cell>
          <cell r="H38">
            <v>0</v>
          </cell>
          <cell r="I38">
            <v>0</v>
          </cell>
          <cell r="J38">
            <v>0</v>
          </cell>
          <cell r="K38">
            <v>2</v>
          </cell>
          <cell r="L38">
            <v>52</v>
          </cell>
          <cell r="M38">
            <v>0</v>
          </cell>
          <cell r="N38">
            <v>0</v>
          </cell>
          <cell r="O38">
            <v>0</v>
          </cell>
          <cell r="P38">
            <v>59</v>
          </cell>
          <cell r="Q38">
            <v>13228.96</v>
          </cell>
          <cell r="R38">
            <v>52100</v>
          </cell>
          <cell r="S38">
            <v>1</v>
          </cell>
          <cell r="T38">
            <v>0</v>
          </cell>
          <cell r="U38">
            <v>14</v>
          </cell>
          <cell r="V38">
            <v>14</v>
          </cell>
          <cell r="W38">
            <v>1180</v>
          </cell>
          <cell r="X38">
            <v>2718</v>
          </cell>
          <cell r="Y38">
            <v>2300</v>
          </cell>
          <cell r="Z38">
            <v>15400</v>
          </cell>
        </row>
        <row r="40">
          <cell r="F40">
            <v>1</v>
          </cell>
          <cell r="G40">
            <v>0</v>
          </cell>
          <cell r="H40">
            <v>0</v>
          </cell>
          <cell r="I40">
            <v>0</v>
          </cell>
          <cell r="J40">
            <v>12</v>
          </cell>
          <cell r="K40">
            <v>36</v>
          </cell>
          <cell r="L40">
            <v>26</v>
          </cell>
          <cell r="M40">
            <v>0</v>
          </cell>
          <cell r="N40">
            <v>0</v>
          </cell>
          <cell r="O40">
            <v>0</v>
          </cell>
          <cell r="P40">
            <v>74</v>
          </cell>
          <cell r="Q40">
            <v>11936.34</v>
          </cell>
          <cell r="R40">
            <v>52000</v>
          </cell>
          <cell r="S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</row>
        <row r="43">
          <cell r="F43">
            <v>1</v>
          </cell>
          <cell r="G43">
            <v>4</v>
          </cell>
          <cell r="H43">
            <v>0</v>
          </cell>
          <cell r="I43">
            <v>0</v>
          </cell>
          <cell r="J43">
            <v>0</v>
          </cell>
          <cell r="K43">
            <v>29</v>
          </cell>
          <cell r="L43">
            <v>22</v>
          </cell>
          <cell r="M43">
            <v>2</v>
          </cell>
          <cell r="N43">
            <v>0</v>
          </cell>
          <cell r="O43">
            <v>0</v>
          </cell>
          <cell r="P43">
            <v>57</v>
          </cell>
          <cell r="Q43">
            <v>9698.47</v>
          </cell>
          <cell r="R43">
            <v>38000</v>
          </cell>
          <cell r="S43">
            <v>1</v>
          </cell>
          <cell r="T43">
            <v>8</v>
          </cell>
          <cell r="U43">
            <v>0</v>
          </cell>
          <cell r="V43">
            <v>8</v>
          </cell>
          <cell r="W43">
            <v>868.22</v>
          </cell>
          <cell r="X43">
            <v>2510.41</v>
          </cell>
          <cell r="Y43">
            <v>2215.9</v>
          </cell>
          <cell r="Z43">
            <v>10000</v>
          </cell>
        </row>
        <row r="49">
          <cell r="F49">
            <v>0</v>
          </cell>
          <cell r="P49">
            <v>0</v>
          </cell>
          <cell r="Q49">
            <v>0</v>
          </cell>
          <cell r="R49">
            <v>0</v>
          </cell>
          <cell r="S49">
            <v>5</v>
          </cell>
          <cell r="T49">
            <v>35</v>
          </cell>
          <cell r="U49">
            <v>28</v>
          </cell>
          <cell r="V49">
            <v>63</v>
          </cell>
          <cell r="W49">
            <v>6764.92</v>
          </cell>
          <cell r="X49">
            <v>12898.609999999999</v>
          </cell>
          <cell r="Y49">
            <v>11888.53</v>
          </cell>
          <cell r="Z49">
            <v>52050</v>
          </cell>
        </row>
      </sheetData>
      <sheetData sheetId="5">
        <row r="10">
          <cell r="F10">
            <v>1</v>
          </cell>
          <cell r="G10">
            <v>4</v>
          </cell>
          <cell r="H10">
            <v>0</v>
          </cell>
          <cell r="I10">
            <v>0</v>
          </cell>
          <cell r="J10">
            <v>84</v>
          </cell>
          <cell r="K10">
            <v>70</v>
          </cell>
          <cell r="L10">
            <v>2</v>
          </cell>
          <cell r="M10">
            <v>0</v>
          </cell>
          <cell r="N10">
            <v>0</v>
          </cell>
          <cell r="O10">
            <v>160</v>
          </cell>
          <cell r="P10">
            <v>14691.56</v>
          </cell>
          <cell r="Q10">
            <v>32000</v>
          </cell>
          <cell r="R10">
            <v>2</v>
          </cell>
          <cell r="S10">
            <v>17</v>
          </cell>
          <cell r="T10">
            <v>12</v>
          </cell>
          <cell r="U10">
            <v>29</v>
          </cell>
          <cell r="V10">
            <v>2528.03</v>
          </cell>
          <cell r="W10">
            <v>5875.750000000001</v>
          </cell>
          <cell r="X10">
            <v>5064.280000000001</v>
          </cell>
          <cell r="Y10">
            <v>27600</v>
          </cell>
        </row>
        <row r="17">
          <cell r="F17">
            <v>1</v>
          </cell>
          <cell r="G17">
            <v>4</v>
          </cell>
          <cell r="H17">
            <v>0</v>
          </cell>
          <cell r="I17">
            <v>0</v>
          </cell>
          <cell r="J17">
            <v>46</v>
          </cell>
          <cell r="K17">
            <v>14</v>
          </cell>
          <cell r="L17">
            <v>42</v>
          </cell>
          <cell r="M17">
            <v>0</v>
          </cell>
          <cell r="N17">
            <v>0</v>
          </cell>
          <cell r="O17">
            <v>106</v>
          </cell>
          <cell r="P17">
            <v>15568.67</v>
          </cell>
          <cell r="Q17">
            <v>67884</v>
          </cell>
          <cell r="R17">
            <v>5</v>
          </cell>
          <cell r="S17">
            <v>12</v>
          </cell>
          <cell r="T17">
            <v>7</v>
          </cell>
          <cell r="U17">
            <v>19</v>
          </cell>
          <cell r="V17">
            <v>4268.08</v>
          </cell>
          <cell r="W17">
            <v>8384.58</v>
          </cell>
          <cell r="X17">
            <v>7668.030000000001</v>
          </cell>
          <cell r="Y17">
            <v>76740</v>
          </cell>
        </row>
        <row r="20">
          <cell r="F20">
            <v>0</v>
          </cell>
          <cell r="O20">
            <v>0</v>
          </cell>
          <cell r="P20">
            <v>0</v>
          </cell>
          <cell r="Q20">
            <v>0</v>
          </cell>
          <cell r="R20">
            <v>2</v>
          </cell>
          <cell r="S20">
            <v>27</v>
          </cell>
          <cell r="T20">
            <v>11</v>
          </cell>
          <cell r="U20">
            <v>38</v>
          </cell>
          <cell r="V20">
            <v>5863.27</v>
          </cell>
          <cell r="W20">
            <v>14622.95</v>
          </cell>
          <cell r="X20">
            <v>13511.96</v>
          </cell>
          <cell r="Y20">
            <v>90000</v>
          </cell>
        </row>
        <row r="24">
          <cell r="F24">
            <v>0</v>
          </cell>
          <cell r="O24">
            <v>0</v>
          </cell>
          <cell r="P24">
            <v>0</v>
          </cell>
          <cell r="Q24">
            <v>0</v>
          </cell>
          <cell r="R24">
            <v>3</v>
          </cell>
          <cell r="S24">
            <v>6</v>
          </cell>
          <cell r="T24">
            <v>25</v>
          </cell>
          <cell r="U24">
            <v>31</v>
          </cell>
          <cell r="V24">
            <v>3196</v>
          </cell>
          <cell r="W24">
            <v>7240.610000000001</v>
          </cell>
          <cell r="X24">
            <v>6439.360000000001</v>
          </cell>
          <cell r="Y24">
            <v>31500</v>
          </cell>
        </row>
        <row r="27">
          <cell r="F27">
            <v>1</v>
          </cell>
          <cell r="G27">
            <v>4</v>
          </cell>
          <cell r="H27">
            <v>0</v>
          </cell>
          <cell r="I27">
            <v>0</v>
          </cell>
          <cell r="J27">
            <v>103</v>
          </cell>
          <cell r="K27">
            <v>56</v>
          </cell>
          <cell r="L27">
            <v>66</v>
          </cell>
          <cell r="M27">
            <v>0</v>
          </cell>
          <cell r="N27">
            <v>0</v>
          </cell>
          <cell r="O27">
            <v>229</v>
          </cell>
          <cell r="P27">
            <v>28380.67</v>
          </cell>
          <cell r="Q27">
            <v>139245</v>
          </cell>
          <cell r="R27">
            <v>1</v>
          </cell>
          <cell r="S27">
            <v>0</v>
          </cell>
          <cell r="T27">
            <v>24</v>
          </cell>
          <cell r="U27">
            <v>24</v>
          </cell>
          <cell r="V27">
            <v>2964.18</v>
          </cell>
          <cell r="W27">
            <v>8518.42</v>
          </cell>
          <cell r="X27">
            <v>7675.36</v>
          </cell>
          <cell r="Y27">
            <v>69500</v>
          </cell>
        </row>
        <row r="29">
          <cell r="F29">
            <v>1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37</v>
          </cell>
          <cell r="L29">
            <v>36</v>
          </cell>
          <cell r="M29">
            <v>0</v>
          </cell>
          <cell r="N29">
            <v>0</v>
          </cell>
          <cell r="O29">
            <v>73</v>
          </cell>
          <cell r="P29">
            <v>11564.01</v>
          </cell>
          <cell r="Q29">
            <v>60000</v>
          </cell>
          <cell r="R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</row>
        <row r="34">
          <cell r="F34">
            <v>0</v>
          </cell>
          <cell r="O34">
            <v>0</v>
          </cell>
          <cell r="P34">
            <v>0</v>
          </cell>
          <cell r="Q34">
            <v>0</v>
          </cell>
          <cell r="R34">
            <v>3</v>
          </cell>
          <cell r="S34">
            <v>22</v>
          </cell>
          <cell r="T34">
            <v>35</v>
          </cell>
          <cell r="U34">
            <v>57</v>
          </cell>
          <cell r="V34">
            <v>5100.27</v>
          </cell>
          <cell r="W34">
            <v>12325.620000000003</v>
          </cell>
          <cell r="X34">
            <v>10530.929999999993</v>
          </cell>
          <cell r="Y34">
            <v>85590</v>
          </cell>
        </row>
        <row r="39">
          <cell r="F39">
            <v>0</v>
          </cell>
          <cell r="O39">
            <v>0</v>
          </cell>
          <cell r="P39">
            <v>0</v>
          </cell>
          <cell r="Q39">
            <v>0</v>
          </cell>
          <cell r="R39">
            <v>4</v>
          </cell>
          <cell r="S39">
            <v>14</v>
          </cell>
          <cell r="T39">
            <v>18</v>
          </cell>
          <cell r="U39">
            <v>32</v>
          </cell>
          <cell r="V39">
            <v>2622.8199999999997</v>
          </cell>
          <cell r="W39">
            <v>5967.68</v>
          </cell>
          <cell r="X39">
            <v>5551.460000000001</v>
          </cell>
          <cell r="Y39">
            <v>19200</v>
          </cell>
        </row>
      </sheetData>
      <sheetData sheetId="6">
        <row r="21">
          <cell r="F21">
            <v>0</v>
          </cell>
          <cell r="O21">
            <v>0</v>
          </cell>
          <cell r="P21">
            <v>0</v>
          </cell>
          <cell r="Q21">
            <v>0</v>
          </cell>
          <cell r="R21">
            <v>15</v>
          </cell>
          <cell r="S21">
            <v>65</v>
          </cell>
          <cell r="T21">
            <v>323</v>
          </cell>
          <cell r="U21">
            <v>388</v>
          </cell>
          <cell r="V21">
            <v>36884.39</v>
          </cell>
          <cell r="W21">
            <v>73476.46</v>
          </cell>
          <cell r="X21">
            <v>66334.79</v>
          </cell>
          <cell r="Y21">
            <v>256500</v>
          </cell>
        </row>
        <row r="28">
          <cell r="F28">
            <v>1</v>
          </cell>
          <cell r="G28">
            <v>9</v>
          </cell>
          <cell r="H28">
            <v>0</v>
          </cell>
          <cell r="I28">
            <v>0</v>
          </cell>
          <cell r="J28">
            <v>28</v>
          </cell>
          <cell r="K28">
            <v>109</v>
          </cell>
          <cell r="L28">
            <v>43</v>
          </cell>
          <cell r="M28">
            <v>0</v>
          </cell>
          <cell r="N28">
            <v>0</v>
          </cell>
          <cell r="O28">
            <v>189</v>
          </cell>
          <cell r="P28">
            <v>20599.57</v>
          </cell>
          <cell r="Q28">
            <v>62000</v>
          </cell>
          <cell r="R28">
            <v>5</v>
          </cell>
          <cell r="S28">
            <v>101</v>
          </cell>
          <cell r="T28">
            <v>242</v>
          </cell>
          <cell r="U28">
            <v>343</v>
          </cell>
          <cell r="V28">
            <v>30500.58</v>
          </cell>
          <cell r="W28">
            <v>67966.22</v>
          </cell>
          <cell r="X28">
            <v>59073.759999999995</v>
          </cell>
          <cell r="Y28">
            <v>314850</v>
          </cell>
        </row>
        <row r="34">
          <cell r="F34">
            <v>1</v>
          </cell>
          <cell r="G34">
            <v>5</v>
          </cell>
          <cell r="H34">
            <v>65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70</v>
          </cell>
          <cell r="P34">
            <v>19872.68</v>
          </cell>
          <cell r="Q34">
            <v>100000</v>
          </cell>
          <cell r="R34">
            <v>4</v>
          </cell>
          <cell r="S34">
            <v>18</v>
          </cell>
          <cell r="T34">
            <v>12</v>
          </cell>
          <cell r="U34">
            <v>30</v>
          </cell>
          <cell r="V34">
            <v>4493.99</v>
          </cell>
          <cell r="W34">
            <v>11033.67</v>
          </cell>
          <cell r="X34">
            <v>10178.880000000001</v>
          </cell>
          <cell r="Y34">
            <v>71600</v>
          </cell>
        </row>
        <row r="37">
          <cell r="F37">
            <v>1</v>
          </cell>
          <cell r="G37">
            <v>1</v>
          </cell>
          <cell r="H37">
            <v>0</v>
          </cell>
          <cell r="I37">
            <v>0</v>
          </cell>
          <cell r="J37">
            <v>0</v>
          </cell>
          <cell r="K37">
            <v>27</v>
          </cell>
          <cell r="L37">
            <v>27</v>
          </cell>
          <cell r="M37">
            <v>0</v>
          </cell>
          <cell r="N37">
            <v>0</v>
          </cell>
          <cell r="O37">
            <v>55</v>
          </cell>
          <cell r="P37">
            <v>10151.58</v>
          </cell>
          <cell r="Q37">
            <v>40825</v>
          </cell>
          <cell r="R37">
            <v>1</v>
          </cell>
          <cell r="S37">
            <v>1</v>
          </cell>
          <cell r="T37">
            <v>102</v>
          </cell>
          <cell r="U37">
            <v>103</v>
          </cell>
          <cell r="V37">
            <v>1097</v>
          </cell>
          <cell r="W37">
            <v>3040.17</v>
          </cell>
          <cell r="X37">
            <v>2880.95</v>
          </cell>
          <cell r="Y37">
            <v>15200</v>
          </cell>
        </row>
        <row r="40">
          <cell r="F40">
            <v>0</v>
          </cell>
          <cell r="O40">
            <v>0</v>
          </cell>
          <cell r="P40">
            <v>0</v>
          </cell>
          <cell r="Q40">
            <v>0</v>
          </cell>
          <cell r="R40">
            <v>2</v>
          </cell>
          <cell r="S40">
            <v>10</v>
          </cell>
          <cell r="T40">
            <v>0</v>
          </cell>
          <cell r="U40">
            <v>10</v>
          </cell>
          <cell r="V40">
            <v>909</v>
          </cell>
          <cell r="W40">
            <v>3468.51</v>
          </cell>
          <cell r="X40">
            <v>3094.19</v>
          </cell>
          <cell r="Y40">
            <v>21000</v>
          </cell>
        </row>
        <row r="44">
          <cell r="F44">
            <v>1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56</v>
          </cell>
          <cell r="L44">
            <v>30</v>
          </cell>
          <cell r="M44">
            <v>0</v>
          </cell>
          <cell r="N44">
            <v>0</v>
          </cell>
          <cell r="O44">
            <v>86</v>
          </cell>
          <cell r="P44">
            <v>9504.35</v>
          </cell>
          <cell r="Q44">
            <v>32000</v>
          </cell>
          <cell r="R44">
            <v>2</v>
          </cell>
          <cell r="S44">
            <v>3</v>
          </cell>
          <cell r="T44">
            <v>3</v>
          </cell>
          <cell r="U44">
            <v>6</v>
          </cell>
          <cell r="V44">
            <v>548</v>
          </cell>
          <cell r="W44">
            <v>1315.48</v>
          </cell>
          <cell r="X44">
            <v>1121.32</v>
          </cell>
          <cell r="Y44">
            <v>6600</v>
          </cell>
        </row>
        <row r="52">
          <cell r="F52">
            <v>0</v>
          </cell>
          <cell r="O52">
            <v>0</v>
          </cell>
          <cell r="P52">
            <v>0</v>
          </cell>
          <cell r="Q52">
            <v>0</v>
          </cell>
          <cell r="R52">
            <v>7</v>
          </cell>
          <cell r="S52">
            <v>10</v>
          </cell>
          <cell r="T52">
            <v>62</v>
          </cell>
          <cell r="U52">
            <v>72</v>
          </cell>
          <cell r="V52">
            <v>6862.080000000001</v>
          </cell>
          <cell r="W52">
            <v>13922.88</v>
          </cell>
          <cell r="X52">
            <v>12381.599999999999</v>
          </cell>
          <cell r="Y52">
            <v>41400</v>
          </cell>
        </row>
      </sheetData>
      <sheetData sheetId="7">
        <row r="8">
          <cell r="F8">
            <v>0</v>
          </cell>
          <cell r="O8">
            <v>0</v>
          </cell>
          <cell r="P8">
            <v>0</v>
          </cell>
          <cell r="Q8">
            <v>0</v>
          </cell>
          <cell r="R8">
            <v>2</v>
          </cell>
          <cell r="S8">
            <v>2</v>
          </cell>
          <cell r="T8">
            <v>1</v>
          </cell>
          <cell r="U8">
            <v>3</v>
          </cell>
          <cell r="V8">
            <v>388.65</v>
          </cell>
          <cell r="W8">
            <v>876.89</v>
          </cell>
          <cell r="X8">
            <v>777.34</v>
          </cell>
          <cell r="Y8">
            <v>4000</v>
          </cell>
        </row>
        <row r="17">
          <cell r="F17">
            <v>3</v>
          </cell>
          <cell r="G17">
            <v>14</v>
          </cell>
          <cell r="H17">
            <v>0</v>
          </cell>
          <cell r="I17">
            <v>0</v>
          </cell>
          <cell r="J17">
            <v>262</v>
          </cell>
          <cell r="K17">
            <v>378</v>
          </cell>
          <cell r="L17">
            <v>33</v>
          </cell>
          <cell r="M17">
            <v>0</v>
          </cell>
          <cell r="N17">
            <v>0</v>
          </cell>
          <cell r="O17">
            <v>687</v>
          </cell>
          <cell r="P17">
            <v>85451.54000000001</v>
          </cell>
          <cell r="Q17">
            <v>304387</v>
          </cell>
          <cell r="R17">
            <v>5</v>
          </cell>
          <cell r="S17">
            <v>60</v>
          </cell>
          <cell r="T17">
            <v>31</v>
          </cell>
          <cell r="U17">
            <v>91</v>
          </cell>
          <cell r="V17">
            <v>8910.029999999999</v>
          </cell>
          <cell r="W17">
            <v>23085.76</v>
          </cell>
          <cell r="X17">
            <v>21848.58</v>
          </cell>
          <cell r="Y17">
            <v>111150</v>
          </cell>
        </row>
        <row r="20">
          <cell r="F20">
            <v>2</v>
          </cell>
          <cell r="G20">
            <v>13</v>
          </cell>
          <cell r="H20">
            <v>0</v>
          </cell>
          <cell r="I20">
            <v>0</v>
          </cell>
          <cell r="J20">
            <v>136</v>
          </cell>
          <cell r="K20">
            <v>727</v>
          </cell>
          <cell r="L20">
            <v>104</v>
          </cell>
          <cell r="M20">
            <v>0</v>
          </cell>
          <cell r="N20">
            <v>0</v>
          </cell>
          <cell r="O20">
            <v>980</v>
          </cell>
          <cell r="P20">
            <v>113356.63</v>
          </cell>
          <cell r="Q20">
            <v>383252</v>
          </cell>
          <cell r="R20">
            <v>2</v>
          </cell>
          <cell r="S20">
            <v>40</v>
          </cell>
          <cell r="T20">
            <v>0</v>
          </cell>
          <cell r="U20">
            <v>40</v>
          </cell>
          <cell r="V20">
            <v>3553</v>
          </cell>
          <cell r="W20">
            <v>8784.95</v>
          </cell>
          <cell r="X20">
            <v>8106.65</v>
          </cell>
          <cell r="Y20">
            <v>40000</v>
          </cell>
        </row>
        <row r="25">
          <cell r="F25">
            <v>3</v>
          </cell>
          <cell r="G25">
            <v>16</v>
          </cell>
          <cell r="H25">
            <v>0</v>
          </cell>
          <cell r="I25">
            <v>29</v>
          </cell>
          <cell r="J25">
            <v>194</v>
          </cell>
          <cell r="K25">
            <v>286</v>
          </cell>
          <cell r="L25">
            <v>130</v>
          </cell>
          <cell r="M25">
            <v>0</v>
          </cell>
          <cell r="N25">
            <v>2</v>
          </cell>
          <cell r="O25">
            <v>657</v>
          </cell>
          <cell r="P25">
            <v>79944.94</v>
          </cell>
          <cell r="Q25">
            <v>309261</v>
          </cell>
          <cell r="R25">
            <v>1</v>
          </cell>
          <cell r="S25">
            <v>0</v>
          </cell>
          <cell r="T25">
            <v>8</v>
          </cell>
          <cell r="U25">
            <v>8</v>
          </cell>
          <cell r="V25">
            <v>640.99</v>
          </cell>
          <cell r="W25">
            <v>1923.9</v>
          </cell>
          <cell r="X25">
            <v>1676.79</v>
          </cell>
          <cell r="Y25">
            <v>9600</v>
          </cell>
        </row>
        <row r="28">
          <cell r="F28">
            <v>0</v>
          </cell>
          <cell r="O28">
            <v>0</v>
          </cell>
          <cell r="P28">
            <v>0</v>
          </cell>
          <cell r="Q28">
            <v>0</v>
          </cell>
          <cell r="R28">
            <v>2</v>
          </cell>
          <cell r="S28">
            <v>4</v>
          </cell>
          <cell r="T28">
            <v>2</v>
          </cell>
          <cell r="U28">
            <v>6</v>
          </cell>
          <cell r="V28">
            <v>662.14</v>
          </cell>
          <cell r="W28">
            <v>2001.86</v>
          </cell>
          <cell r="X28">
            <v>1809.71</v>
          </cell>
          <cell r="Y28">
            <v>13400</v>
          </cell>
        </row>
        <row r="30">
          <cell r="F30">
            <v>0</v>
          </cell>
          <cell r="O30">
            <v>0</v>
          </cell>
          <cell r="P30">
            <v>0</v>
          </cell>
          <cell r="Q30">
            <v>0</v>
          </cell>
          <cell r="R30">
            <v>1</v>
          </cell>
          <cell r="S30">
            <v>2</v>
          </cell>
          <cell r="T30">
            <v>0</v>
          </cell>
          <cell r="U30">
            <v>2</v>
          </cell>
          <cell r="V30">
            <v>218</v>
          </cell>
          <cell r="W30">
            <v>617.46</v>
          </cell>
          <cell r="X30">
            <v>571.94</v>
          </cell>
          <cell r="Y30">
            <v>3200</v>
          </cell>
        </row>
        <row r="33">
          <cell r="F33">
            <v>0</v>
          </cell>
          <cell r="O33">
            <v>0</v>
          </cell>
          <cell r="P33">
            <v>0</v>
          </cell>
          <cell r="Q33">
            <v>0</v>
          </cell>
          <cell r="R33">
            <v>2</v>
          </cell>
          <cell r="S33">
            <v>0</v>
          </cell>
          <cell r="T33">
            <v>6</v>
          </cell>
          <cell r="U33">
            <v>6</v>
          </cell>
          <cell r="V33">
            <v>462</v>
          </cell>
          <cell r="W33">
            <v>1418.87</v>
          </cell>
          <cell r="X33">
            <v>1239.27</v>
          </cell>
          <cell r="Y33">
            <v>9000</v>
          </cell>
        </row>
        <row r="35">
          <cell r="F35">
            <v>0</v>
          </cell>
          <cell r="O35">
            <v>0</v>
          </cell>
          <cell r="P35">
            <v>0</v>
          </cell>
          <cell r="Q35">
            <v>0</v>
          </cell>
          <cell r="R35">
            <v>1</v>
          </cell>
          <cell r="S35">
            <v>2</v>
          </cell>
          <cell r="T35">
            <v>0</v>
          </cell>
          <cell r="U35">
            <v>2</v>
          </cell>
          <cell r="V35">
            <v>191</v>
          </cell>
          <cell r="W35">
            <v>445.28</v>
          </cell>
          <cell r="X35">
            <v>397.4</v>
          </cell>
          <cell r="Y35">
            <v>2800</v>
          </cell>
        </row>
        <row r="39">
          <cell r="F39">
            <v>0</v>
          </cell>
          <cell r="O39">
            <v>0</v>
          </cell>
          <cell r="P39">
            <v>0</v>
          </cell>
          <cell r="Q39">
            <v>0</v>
          </cell>
          <cell r="R39">
            <v>3</v>
          </cell>
          <cell r="S39">
            <v>13</v>
          </cell>
          <cell r="T39">
            <v>36</v>
          </cell>
          <cell r="U39">
            <v>49</v>
          </cell>
          <cell r="V39">
            <v>4551.37</v>
          </cell>
          <cell r="W39">
            <v>16805.15</v>
          </cell>
          <cell r="X39">
            <v>15013.07</v>
          </cell>
          <cell r="Y39">
            <v>83200</v>
          </cell>
        </row>
        <row r="41">
          <cell r="F41">
            <v>0</v>
          </cell>
          <cell r="O41">
            <v>0</v>
          </cell>
          <cell r="P41">
            <v>0</v>
          </cell>
          <cell r="Q41">
            <v>0</v>
          </cell>
          <cell r="R41">
            <v>1</v>
          </cell>
          <cell r="S41">
            <v>0</v>
          </cell>
          <cell r="T41">
            <v>11</v>
          </cell>
          <cell r="U41">
            <v>11</v>
          </cell>
          <cell r="V41">
            <v>953.97</v>
          </cell>
          <cell r="W41">
            <v>1817.95</v>
          </cell>
          <cell r="X41">
            <v>1641.24</v>
          </cell>
          <cell r="Y41">
            <v>5280</v>
          </cell>
        </row>
      </sheetData>
      <sheetData sheetId="8">
        <row r="8">
          <cell r="F8">
            <v>0</v>
          </cell>
          <cell r="O8">
            <v>0</v>
          </cell>
          <cell r="P8">
            <v>0</v>
          </cell>
          <cell r="Q8">
            <v>0</v>
          </cell>
          <cell r="R8">
            <v>2</v>
          </cell>
          <cell r="S8">
            <v>0</v>
          </cell>
          <cell r="T8">
            <v>10</v>
          </cell>
          <cell r="U8">
            <v>10</v>
          </cell>
          <cell r="V8">
            <v>1024.43</v>
          </cell>
          <cell r="W8">
            <v>2091.84</v>
          </cell>
          <cell r="X8">
            <v>1860.3700000000001</v>
          </cell>
          <cell r="Y8">
            <v>6500</v>
          </cell>
        </row>
        <row r="12">
          <cell r="F12">
            <v>0</v>
          </cell>
          <cell r="O12">
            <v>0</v>
          </cell>
          <cell r="P12">
            <v>0</v>
          </cell>
          <cell r="Q12">
            <v>0</v>
          </cell>
          <cell r="R12">
            <v>3</v>
          </cell>
          <cell r="S12">
            <v>6</v>
          </cell>
          <cell r="T12">
            <v>12</v>
          </cell>
          <cell r="U12">
            <v>18</v>
          </cell>
          <cell r="V12">
            <v>2334</v>
          </cell>
          <cell r="W12">
            <v>6948.5</v>
          </cell>
          <cell r="X12">
            <v>6221.04</v>
          </cell>
          <cell r="Y12">
            <v>56000</v>
          </cell>
        </row>
        <row r="16">
          <cell r="F16">
            <v>1</v>
          </cell>
          <cell r="G16">
            <v>2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13</v>
          </cell>
          <cell r="M16">
            <v>0</v>
          </cell>
          <cell r="N16">
            <v>0</v>
          </cell>
          <cell r="O16">
            <v>15</v>
          </cell>
          <cell r="P16">
            <v>7517.13</v>
          </cell>
          <cell r="Q16">
            <v>36000</v>
          </cell>
          <cell r="R16">
            <v>2</v>
          </cell>
          <cell r="S16">
            <v>2</v>
          </cell>
          <cell r="T16">
            <v>3</v>
          </cell>
          <cell r="U16">
            <v>5</v>
          </cell>
          <cell r="V16">
            <v>269</v>
          </cell>
          <cell r="W16">
            <v>673.5</v>
          </cell>
          <cell r="X16">
            <v>610.46</v>
          </cell>
          <cell r="Y16">
            <v>3200</v>
          </cell>
        </row>
        <row r="19">
          <cell r="F19">
            <v>0</v>
          </cell>
          <cell r="O19">
            <v>0</v>
          </cell>
          <cell r="P19">
            <v>0</v>
          </cell>
          <cell r="Q19">
            <v>0</v>
          </cell>
          <cell r="R19">
            <v>2</v>
          </cell>
          <cell r="S19">
            <v>22</v>
          </cell>
          <cell r="T19">
            <v>2</v>
          </cell>
          <cell r="U19">
            <v>24</v>
          </cell>
          <cell r="V19">
            <v>1945</v>
          </cell>
          <cell r="W19">
            <v>4953.599999999999</v>
          </cell>
          <cell r="X19">
            <v>4395.35</v>
          </cell>
          <cell r="Y19">
            <v>22500</v>
          </cell>
        </row>
        <row r="23">
          <cell r="F23">
            <v>1</v>
          </cell>
          <cell r="G23">
            <v>0</v>
          </cell>
          <cell r="H23">
            <v>0</v>
          </cell>
          <cell r="I23">
            <v>136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136</v>
          </cell>
          <cell r="P23">
            <v>27542.49</v>
          </cell>
          <cell r="Q23">
            <v>89600</v>
          </cell>
          <cell r="R23">
            <v>2</v>
          </cell>
          <cell r="S23">
            <v>26</v>
          </cell>
          <cell r="T23">
            <v>4</v>
          </cell>
          <cell r="U23">
            <v>30</v>
          </cell>
          <cell r="V23">
            <v>3261.96</v>
          </cell>
          <cell r="W23">
            <v>10142.4</v>
          </cell>
          <cell r="X23">
            <v>9158.99</v>
          </cell>
          <cell r="Y23">
            <v>59000</v>
          </cell>
        </row>
        <row r="25"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44</v>
          </cell>
          <cell r="L25">
            <v>48</v>
          </cell>
          <cell r="M25">
            <v>0</v>
          </cell>
          <cell r="N25">
            <v>0</v>
          </cell>
          <cell r="O25">
            <v>92</v>
          </cell>
          <cell r="P25">
            <v>14103.84</v>
          </cell>
          <cell r="Q25">
            <v>55000</v>
          </cell>
          <cell r="R25">
            <v>1</v>
          </cell>
          <cell r="S25">
            <v>0</v>
          </cell>
          <cell r="T25">
            <v>12</v>
          </cell>
          <cell r="U25">
            <v>12</v>
          </cell>
          <cell r="V25">
            <v>1132.69</v>
          </cell>
          <cell r="W25">
            <v>3027.03</v>
          </cell>
          <cell r="X25">
            <v>2748.1</v>
          </cell>
          <cell r="Y25">
            <v>20000</v>
          </cell>
        </row>
        <row r="29">
          <cell r="F29">
            <v>0</v>
          </cell>
          <cell r="O29">
            <v>0</v>
          </cell>
          <cell r="P29">
            <v>0</v>
          </cell>
          <cell r="Q29">
            <v>0</v>
          </cell>
          <cell r="R29">
            <v>3</v>
          </cell>
          <cell r="S29">
            <v>5</v>
          </cell>
          <cell r="T29">
            <v>50</v>
          </cell>
          <cell r="U29">
            <v>55</v>
          </cell>
          <cell r="V29">
            <v>4482.29</v>
          </cell>
          <cell r="W29">
            <v>13601.520000000002</v>
          </cell>
          <cell r="X29">
            <v>11912.900000000001</v>
          </cell>
          <cell r="Y29">
            <v>65900</v>
          </cell>
        </row>
        <row r="37">
          <cell r="F37">
            <v>0</v>
          </cell>
          <cell r="O37">
            <v>0</v>
          </cell>
          <cell r="P37">
            <v>0</v>
          </cell>
          <cell r="Q37">
            <v>0</v>
          </cell>
          <cell r="R37">
            <v>7</v>
          </cell>
          <cell r="S37">
            <v>21</v>
          </cell>
          <cell r="T37">
            <v>35</v>
          </cell>
          <cell r="U37">
            <v>56</v>
          </cell>
          <cell r="V37">
            <v>6036.41</v>
          </cell>
          <cell r="W37">
            <v>11496.77</v>
          </cell>
          <cell r="X37">
            <v>10274.47</v>
          </cell>
          <cell r="Y37">
            <v>37641.7065</v>
          </cell>
        </row>
      </sheetData>
      <sheetData sheetId="9">
        <row r="9">
          <cell r="F9">
            <v>0</v>
          </cell>
          <cell r="O9">
            <v>0</v>
          </cell>
          <cell r="P9">
            <v>0</v>
          </cell>
          <cell r="Q9">
            <v>0</v>
          </cell>
          <cell r="R9">
            <v>2</v>
          </cell>
          <cell r="S9">
            <v>13</v>
          </cell>
          <cell r="T9">
            <v>29</v>
          </cell>
          <cell r="U9">
            <v>42</v>
          </cell>
          <cell r="V9">
            <v>3753.05</v>
          </cell>
          <cell r="W9">
            <v>8196.09</v>
          </cell>
          <cell r="X9">
            <v>7346.62</v>
          </cell>
          <cell r="Y9">
            <v>26720</v>
          </cell>
        </row>
        <row r="15">
          <cell r="F15">
            <v>0</v>
          </cell>
          <cell r="O15">
            <v>0</v>
          </cell>
          <cell r="P15">
            <v>0</v>
          </cell>
          <cell r="Q15">
            <v>0</v>
          </cell>
          <cell r="R15">
            <v>5</v>
          </cell>
          <cell r="S15">
            <v>12</v>
          </cell>
          <cell r="T15">
            <v>32</v>
          </cell>
          <cell r="U15">
            <v>44</v>
          </cell>
          <cell r="V15">
            <v>4523.92</v>
          </cell>
          <cell r="W15">
            <v>11685.640000000001</v>
          </cell>
          <cell r="X15">
            <v>10111.710000000001</v>
          </cell>
          <cell r="Y15">
            <v>71640</v>
          </cell>
        </row>
        <row r="17">
          <cell r="F17">
            <v>0</v>
          </cell>
          <cell r="O17">
            <v>0</v>
          </cell>
          <cell r="P17">
            <v>0</v>
          </cell>
          <cell r="Q17">
            <v>0</v>
          </cell>
          <cell r="R17">
            <v>1</v>
          </cell>
          <cell r="S17">
            <v>0</v>
          </cell>
          <cell r="T17">
            <v>6</v>
          </cell>
          <cell r="U17">
            <v>6</v>
          </cell>
          <cell r="V17">
            <v>617.88</v>
          </cell>
          <cell r="W17">
            <v>1826.53</v>
          </cell>
          <cell r="X17">
            <v>1634.55</v>
          </cell>
          <cell r="Y17">
            <v>9900</v>
          </cell>
        </row>
        <row r="20">
          <cell r="F20">
            <v>1</v>
          </cell>
          <cell r="G20">
            <v>2</v>
          </cell>
          <cell r="H20">
            <v>0</v>
          </cell>
          <cell r="I20">
            <v>0</v>
          </cell>
          <cell r="J20">
            <v>42</v>
          </cell>
          <cell r="K20">
            <v>70</v>
          </cell>
          <cell r="L20">
            <v>42</v>
          </cell>
          <cell r="M20">
            <v>0</v>
          </cell>
          <cell r="N20">
            <v>4</v>
          </cell>
          <cell r="O20">
            <v>160</v>
          </cell>
          <cell r="P20">
            <v>21761.3</v>
          </cell>
          <cell r="Q20">
            <v>90000</v>
          </cell>
          <cell r="R20">
            <v>1</v>
          </cell>
          <cell r="S20">
            <v>0</v>
          </cell>
          <cell r="T20">
            <v>8</v>
          </cell>
          <cell r="U20">
            <v>8</v>
          </cell>
          <cell r="V20">
            <v>636.27</v>
          </cell>
          <cell r="W20">
            <v>1910.22</v>
          </cell>
          <cell r="X20">
            <v>1816.62</v>
          </cell>
          <cell r="Y20">
            <v>6500</v>
          </cell>
        </row>
        <row r="23">
          <cell r="F23">
            <v>0</v>
          </cell>
          <cell r="O23">
            <v>0</v>
          </cell>
          <cell r="P23">
            <v>0</v>
          </cell>
          <cell r="Q23">
            <v>0</v>
          </cell>
          <cell r="R23">
            <v>2</v>
          </cell>
          <cell r="S23">
            <v>4</v>
          </cell>
          <cell r="T23">
            <v>18</v>
          </cell>
          <cell r="U23">
            <v>22</v>
          </cell>
          <cell r="V23">
            <v>1879</v>
          </cell>
          <cell r="W23">
            <v>4886.51</v>
          </cell>
          <cell r="X23">
            <v>4184.03</v>
          </cell>
          <cell r="Y23">
            <v>25590</v>
          </cell>
        </row>
        <row r="26">
          <cell r="F26">
            <v>1</v>
          </cell>
          <cell r="G26">
            <v>8</v>
          </cell>
          <cell r="H26">
            <v>0</v>
          </cell>
          <cell r="I26">
            <v>0</v>
          </cell>
          <cell r="J26">
            <v>14</v>
          </cell>
          <cell r="K26">
            <v>56</v>
          </cell>
          <cell r="L26">
            <v>58</v>
          </cell>
          <cell r="M26">
            <v>0</v>
          </cell>
          <cell r="N26">
            <v>0</v>
          </cell>
          <cell r="O26">
            <v>136</v>
          </cell>
          <cell r="P26">
            <v>19867.94</v>
          </cell>
          <cell r="Q26">
            <v>85000</v>
          </cell>
          <cell r="R26">
            <v>1</v>
          </cell>
          <cell r="S26">
            <v>6</v>
          </cell>
          <cell r="T26">
            <v>0</v>
          </cell>
          <cell r="U26">
            <v>6</v>
          </cell>
          <cell r="V26">
            <v>399</v>
          </cell>
          <cell r="W26">
            <v>1165.6</v>
          </cell>
          <cell r="X26">
            <v>1005.42</v>
          </cell>
          <cell r="Y26">
            <v>9000</v>
          </cell>
        </row>
        <row r="29">
          <cell r="F29">
            <v>0</v>
          </cell>
          <cell r="O29">
            <v>0</v>
          </cell>
          <cell r="P29">
            <v>0</v>
          </cell>
          <cell r="Q29">
            <v>0</v>
          </cell>
          <cell r="R29">
            <v>1</v>
          </cell>
          <cell r="S29">
            <v>0</v>
          </cell>
          <cell r="T29">
            <v>6</v>
          </cell>
          <cell r="U29">
            <v>6</v>
          </cell>
          <cell r="V29">
            <v>541.7000000000007</v>
          </cell>
          <cell r="W29">
            <v>1315.5</v>
          </cell>
          <cell r="X29">
            <v>1126.5</v>
          </cell>
          <cell r="Y29">
            <v>5600</v>
          </cell>
        </row>
        <row r="35">
          <cell r="F35">
            <v>0</v>
          </cell>
          <cell r="O35">
            <v>0</v>
          </cell>
          <cell r="P35">
            <v>0</v>
          </cell>
          <cell r="Q35">
            <v>0</v>
          </cell>
          <cell r="R35">
            <v>5</v>
          </cell>
          <cell r="S35">
            <v>26</v>
          </cell>
          <cell r="T35">
            <v>48</v>
          </cell>
          <cell r="U35">
            <v>74</v>
          </cell>
          <cell r="V35">
            <v>6831.86</v>
          </cell>
          <cell r="W35">
            <v>12997.189999999999</v>
          </cell>
          <cell r="X35">
            <v>11845.98</v>
          </cell>
          <cell r="Y35">
            <v>37600</v>
          </cell>
        </row>
      </sheetData>
      <sheetData sheetId="10">
        <row r="12">
          <cell r="F12">
            <v>0</v>
          </cell>
          <cell r="O12">
            <v>0</v>
          </cell>
          <cell r="P12">
            <v>0</v>
          </cell>
          <cell r="Q12">
            <v>0</v>
          </cell>
          <cell r="R12">
            <v>6</v>
          </cell>
          <cell r="S12">
            <v>47</v>
          </cell>
          <cell r="T12">
            <v>143</v>
          </cell>
          <cell r="U12">
            <v>190</v>
          </cell>
          <cell r="V12">
            <v>16812.329999999998</v>
          </cell>
          <cell r="W12">
            <v>35683.97</v>
          </cell>
          <cell r="X12">
            <v>31958.85</v>
          </cell>
          <cell r="Y12">
            <v>136580</v>
          </cell>
        </row>
        <row r="20">
          <cell r="F20">
            <v>2</v>
          </cell>
          <cell r="G20">
            <v>7</v>
          </cell>
          <cell r="H20">
            <v>0</v>
          </cell>
          <cell r="I20">
            <v>0</v>
          </cell>
          <cell r="J20">
            <v>47</v>
          </cell>
          <cell r="K20">
            <v>111</v>
          </cell>
          <cell r="L20">
            <v>59</v>
          </cell>
          <cell r="M20">
            <v>0</v>
          </cell>
          <cell r="N20">
            <v>0</v>
          </cell>
          <cell r="O20">
            <v>224</v>
          </cell>
          <cell r="P20">
            <v>28050.550000000003</v>
          </cell>
          <cell r="Q20">
            <v>97000</v>
          </cell>
          <cell r="R20">
            <v>5</v>
          </cell>
          <cell r="S20">
            <v>22</v>
          </cell>
          <cell r="T20">
            <v>14</v>
          </cell>
          <cell r="U20">
            <v>36</v>
          </cell>
          <cell r="V20">
            <v>3954.16</v>
          </cell>
          <cell r="W20">
            <v>9838.6</v>
          </cell>
          <cell r="X20">
            <v>8738.02</v>
          </cell>
          <cell r="Y20">
            <v>60800</v>
          </cell>
        </row>
        <row r="26">
          <cell r="F26">
            <v>2</v>
          </cell>
          <cell r="G26">
            <v>3</v>
          </cell>
          <cell r="H26">
            <v>0</v>
          </cell>
          <cell r="I26">
            <v>0</v>
          </cell>
          <cell r="J26">
            <v>2</v>
          </cell>
          <cell r="K26">
            <v>83</v>
          </cell>
          <cell r="L26">
            <v>106</v>
          </cell>
          <cell r="M26">
            <v>0</v>
          </cell>
          <cell r="N26">
            <v>0</v>
          </cell>
          <cell r="O26">
            <v>194</v>
          </cell>
          <cell r="P26">
            <v>31972.83</v>
          </cell>
          <cell r="Q26">
            <v>135000</v>
          </cell>
          <cell r="R26">
            <v>3</v>
          </cell>
          <cell r="S26">
            <v>0</v>
          </cell>
          <cell r="T26">
            <v>10</v>
          </cell>
          <cell r="U26">
            <v>10</v>
          </cell>
          <cell r="V26">
            <v>2177.75</v>
          </cell>
          <cell r="W26">
            <v>5195.120000000001</v>
          </cell>
          <cell r="X26">
            <v>4698.78</v>
          </cell>
          <cell r="Y26">
            <v>31600</v>
          </cell>
        </row>
        <row r="30">
          <cell r="F30">
            <v>1</v>
          </cell>
          <cell r="G30">
            <v>6</v>
          </cell>
          <cell r="H30">
            <v>0</v>
          </cell>
          <cell r="I30">
            <v>0</v>
          </cell>
          <cell r="J30">
            <v>112</v>
          </cell>
          <cell r="K30">
            <v>98</v>
          </cell>
          <cell r="L30">
            <v>43</v>
          </cell>
          <cell r="M30">
            <v>0</v>
          </cell>
          <cell r="N30">
            <v>0</v>
          </cell>
          <cell r="O30">
            <v>259</v>
          </cell>
          <cell r="P30">
            <v>27028.85</v>
          </cell>
          <cell r="Q30">
            <v>100000</v>
          </cell>
          <cell r="R30">
            <v>2</v>
          </cell>
          <cell r="S30">
            <v>15</v>
          </cell>
          <cell r="T30">
            <v>4</v>
          </cell>
          <cell r="U30">
            <v>19</v>
          </cell>
          <cell r="V30">
            <v>6471.929999999999</v>
          </cell>
          <cell r="W30">
            <v>4317.63</v>
          </cell>
          <cell r="X30">
            <v>4197.91</v>
          </cell>
          <cell r="Y30">
            <v>5750</v>
          </cell>
        </row>
        <row r="32">
          <cell r="F32">
            <v>0</v>
          </cell>
          <cell r="O32">
            <v>0</v>
          </cell>
          <cell r="P32">
            <v>0</v>
          </cell>
          <cell r="Q32">
            <v>0</v>
          </cell>
          <cell r="R32">
            <v>1</v>
          </cell>
          <cell r="S32">
            <v>4</v>
          </cell>
          <cell r="T32">
            <v>0</v>
          </cell>
          <cell r="U32">
            <v>4</v>
          </cell>
          <cell r="V32">
            <v>380</v>
          </cell>
          <cell r="W32">
            <v>1009.01</v>
          </cell>
          <cell r="X32">
            <v>853.45</v>
          </cell>
          <cell r="Y32">
            <v>8000</v>
          </cell>
        </row>
        <row r="35">
          <cell r="F35">
            <v>0</v>
          </cell>
          <cell r="O35">
            <v>0</v>
          </cell>
          <cell r="P35">
            <v>0</v>
          </cell>
          <cell r="Q35">
            <v>0</v>
          </cell>
          <cell r="R35">
            <v>2</v>
          </cell>
          <cell r="S35">
            <v>11</v>
          </cell>
          <cell r="T35">
            <v>4</v>
          </cell>
          <cell r="U35">
            <v>15</v>
          </cell>
          <cell r="V35">
            <v>1539.24</v>
          </cell>
          <cell r="W35">
            <v>4159.53</v>
          </cell>
          <cell r="X35">
            <v>3622.21</v>
          </cell>
          <cell r="Y35">
            <v>31000</v>
          </cell>
        </row>
        <row r="38">
          <cell r="F38">
            <v>0</v>
          </cell>
          <cell r="O38">
            <v>0</v>
          </cell>
          <cell r="P38">
            <v>0</v>
          </cell>
          <cell r="Q38">
            <v>0</v>
          </cell>
          <cell r="R38">
            <v>2</v>
          </cell>
          <cell r="S38">
            <v>3</v>
          </cell>
          <cell r="T38">
            <v>0</v>
          </cell>
          <cell r="U38">
            <v>3</v>
          </cell>
          <cell r="V38">
            <v>321</v>
          </cell>
          <cell r="W38">
            <v>1071.77</v>
          </cell>
          <cell r="X38">
            <v>974.6199999999999</v>
          </cell>
          <cell r="Y38">
            <v>7900</v>
          </cell>
        </row>
        <row r="42">
          <cell r="F42">
            <v>0</v>
          </cell>
          <cell r="O42">
            <v>0</v>
          </cell>
          <cell r="P42">
            <v>0</v>
          </cell>
          <cell r="Q42">
            <v>0</v>
          </cell>
          <cell r="R42">
            <v>3</v>
          </cell>
          <cell r="S42">
            <v>13</v>
          </cell>
          <cell r="T42">
            <v>6</v>
          </cell>
          <cell r="U42">
            <v>19</v>
          </cell>
          <cell r="V42">
            <v>1685</v>
          </cell>
          <cell r="W42">
            <v>4795.35</v>
          </cell>
          <cell r="X42">
            <v>4237.08</v>
          </cell>
          <cell r="Y42">
            <v>25164</v>
          </cell>
        </row>
        <row r="46">
          <cell r="F46">
            <v>0</v>
          </cell>
          <cell r="O46">
            <v>0</v>
          </cell>
          <cell r="P46">
            <v>0</v>
          </cell>
          <cell r="Q46">
            <v>0</v>
          </cell>
          <cell r="R46">
            <v>3</v>
          </cell>
          <cell r="S46">
            <v>0</v>
          </cell>
          <cell r="T46">
            <v>21</v>
          </cell>
          <cell r="U46">
            <v>21</v>
          </cell>
          <cell r="V46">
            <v>2121.4500000000003</v>
          </cell>
          <cell r="W46">
            <v>3785.05</v>
          </cell>
          <cell r="X46">
            <v>3414.74</v>
          </cell>
          <cell r="Y46">
            <v>11200</v>
          </cell>
        </row>
      </sheetData>
      <sheetData sheetId="11">
        <row r="15">
          <cell r="F15">
            <v>0</v>
          </cell>
          <cell r="O15">
            <v>0</v>
          </cell>
          <cell r="P15">
            <v>0</v>
          </cell>
          <cell r="Q15">
            <v>0</v>
          </cell>
          <cell r="R15">
            <v>9</v>
          </cell>
          <cell r="S15">
            <v>2</v>
          </cell>
          <cell r="T15">
            <v>108</v>
          </cell>
          <cell r="U15">
            <v>110</v>
          </cell>
          <cell r="V15">
            <v>11947.41</v>
          </cell>
          <cell r="W15">
            <v>22760.38</v>
          </cell>
          <cell r="X15">
            <v>20409.539999999994</v>
          </cell>
          <cell r="Y15">
            <v>88353</v>
          </cell>
        </row>
        <row r="24">
          <cell r="F24">
            <v>0</v>
          </cell>
          <cell r="O24">
            <v>0</v>
          </cell>
          <cell r="P24">
            <v>0</v>
          </cell>
          <cell r="Q24">
            <v>0</v>
          </cell>
          <cell r="R24">
            <v>8</v>
          </cell>
          <cell r="S24">
            <v>22</v>
          </cell>
          <cell r="T24">
            <v>36</v>
          </cell>
          <cell r="U24">
            <v>58</v>
          </cell>
          <cell r="V24">
            <v>5806.21</v>
          </cell>
          <cell r="W24">
            <v>15582.8</v>
          </cell>
          <cell r="X24">
            <v>13586.469999999998</v>
          </cell>
          <cell r="Y24">
            <v>91100</v>
          </cell>
        </row>
        <row r="28">
          <cell r="F28">
            <v>0</v>
          </cell>
          <cell r="O28">
            <v>0</v>
          </cell>
          <cell r="P28">
            <v>0</v>
          </cell>
          <cell r="Q28">
            <v>0</v>
          </cell>
          <cell r="R28">
            <v>2</v>
          </cell>
          <cell r="S28">
            <v>6</v>
          </cell>
          <cell r="T28">
            <v>4</v>
          </cell>
          <cell r="U28">
            <v>10</v>
          </cell>
          <cell r="V28">
            <v>1447.8400000000001</v>
          </cell>
          <cell r="W28">
            <v>3725.5299999999997</v>
          </cell>
          <cell r="X28">
            <v>3307.1900000000005</v>
          </cell>
          <cell r="Y28">
            <v>23600</v>
          </cell>
        </row>
        <row r="31">
          <cell r="F31">
            <v>0</v>
          </cell>
          <cell r="O31">
            <v>0</v>
          </cell>
          <cell r="P31">
            <v>0</v>
          </cell>
          <cell r="Q31">
            <v>0</v>
          </cell>
          <cell r="R31">
            <v>2</v>
          </cell>
          <cell r="S31">
            <v>14</v>
          </cell>
          <cell r="T31">
            <v>0</v>
          </cell>
          <cell r="U31">
            <v>14</v>
          </cell>
          <cell r="V31">
            <v>2199.5299999999997</v>
          </cell>
          <cell r="W31">
            <v>5012.4</v>
          </cell>
          <cell r="X31">
            <v>4529.26</v>
          </cell>
          <cell r="Y31">
            <v>20000</v>
          </cell>
        </row>
        <row r="34">
          <cell r="F34">
            <v>2</v>
          </cell>
          <cell r="G34">
            <v>5</v>
          </cell>
          <cell r="H34">
            <v>0</v>
          </cell>
          <cell r="I34">
            <v>0</v>
          </cell>
          <cell r="J34">
            <v>42</v>
          </cell>
          <cell r="K34">
            <v>13</v>
          </cell>
          <cell r="L34">
            <v>52</v>
          </cell>
          <cell r="M34">
            <v>13</v>
          </cell>
          <cell r="N34">
            <v>0</v>
          </cell>
          <cell r="O34">
            <v>125</v>
          </cell>
          <cell r="P34">
            <v>23051.41</v>
          </cell>
          <cell r="Q34">
            <v>135000</v>
          </cell>
          <cell r="R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</row>
        <row r="43">
          <cell r="F43">
            <v>0</v>
          </cell>
          <cell r="O43">
            <v>0</v>
          </cell>
          <cell r="P43">
            <v>0</v>
          </cell>
          <cell r="Q43">
            <v>0</v>
          </cell>
          <cell r="R43">
            <v>8</v>
          </cell>
          <cell r="S43">
            <v>57</v>
          </cell>
          <cell r="T43">
            <v>48</v>
          </cell>
          <cell r="U43">
            <v>105</v>
          </cell>
          <cell r="V43">
            <v>10551.32</v>
          </cell>
          <cell r="W43">
            <v>23431.079999999998</v>
          </cell>
          <cell r="X43">
            <v>21485.86</v>
          </cell>
          <cell r="Y43">
            <v>88000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W20"/>
  <sheetViews>
    <sheetView workbookViewId="0" topLeftCell="A1">
      <pane ySplit="6" topLeftCell="BM7" activePane="bottomLeft" state="frozen"/>
      <selection pane="topLeft" activeCell="A1" sqref="A1"/>
      <selection pane="bottomLeft" activeCell="A7" sqref="A7:IV7"/>
    </sheetView>
  </sheetViews>
  <sheetFormatPr defaultColWidth="9.00390625" defaultRowHeight="16.5"/>
  <cols>
    <col min="1" max="1" width="7.75390625" style="0" customWidth="1"/>
    <col min="2" max="2" width="4.625" style="0" customWidth="1"/>
    <col min="3" max="11" width="5.375" style="0" customWidth="1"/>
    <col min="12" max="12" width="6.875" style="0" customWidth="1"/>
    <col min="13" max="13" width="11.875" style="0" customWidth="1"/>
    <col min="14" max="14" width="9.875" style="0" customWidth="1"/>
    <col min="15" max="15" width="4.625" style="0" customWidth="1"/>
    <col min="16" max="16" width="5.875" style="0" customWidth="1"/>
    <col min="17" max="18" width="6.875" style="0" customWidth="1"/>
    <col min="19" max="19" width="11.375" style="0" customWidth="1"/>
    <col min="20" max="20" width="11.625" style="0" customWidth="1"/>
    <col min="21" max="21" width="11.00390625" style="0" customWidth="1"/>
    <col min="22" max="22" width="10.375" style="0" customWidth="1"/>
    <col min="24" max="16384" width="0" style="0" hidden="1" customWidth="1"/>
  </cols>
  <sheetData>
    <row r="1" spans="1:22" ht="34.5" customHeight="1">
      <c r="A1" s="132" t="s">
        <v>86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</row>
    <row r="2" spans="1:22" ht="28.5" customHeight="1" thickBot="1">
      <c r="A2" s="134" t="s">
        <v>104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</row>
    <row r="3" spans="1:22" ht="24.75" customHeight="1">
      <c r="A3" s="51" t="s">
        <v>82</v>
      </c>
      <c r="B3" s="140" t="s">
        <v>42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2"/>
      <c r="O3" s="137" t="s">
        <v>50</v>
      </c>
      <c r="P3" s="138"/>
      <c r="Q3" s="138"/>
      <c r="R3" s="138"/>
      <c r="S3" s="138"/>
      <c r="T3" s="138"/>
      <c r="U3" s="138"/>
      <c r="V3" s="139"/>
    </row>
    <row r="4" spans="1:22" ht="21.75" customHeight="1">
      <c r="A4" s="135" t="s">
        <v>81</v>
      </c>
      <c r="B4" s="124" t="s">
        <v>43</v>
      </c>
      <c r="C4" s="127" t="s">
        <v>44</v>
      </c>
      <c r="D4" s="128"/>
      <c r="E4" s="128"/>
      <c r="F4" s="128"/>
      <c r="G4" s="128"/>
      <c r="H4" s="128"/>
      <c r="I4" s="128"/>
      <c r="J4" s="128"/>
      <c r="K4" s="128"/>
      <c r="L4" s="129"/>
      <c r="M4" s="121" t="s">
        <v>80</v>
      </c>
      <c r="N4" s="119" t="s">
        <v>76</v>
      </c>
      <c r="O4" s="136" t="s">
        <v>1</v>
      </c>
      <c r="P4" s="117" t="s">
        <v>12</v>
      </c>
      <c r="Q4" s="117"/>
      <c r="R4" s="117"/>
      <c r="S4" s="121" t="s">
        <v>77</v>
      </c>
      <c r="T4" s="121" t="s">
        <v>78</v>
      </c>
      <c r="U4" s="121" t="s">
        <v>79</v>
      </c>
      <c r="V4" s="122" t="s">
        <v>75</v>
      </c>
    </row>
    <row r="5" spans="1:22" ht="21.75" customHeight="1">
      <c r="A5" s="135"/>
      <c r="B5" s="125"/>
      <c r="C5" s="120" t="s">
        <v>45</v>
      </c>
      <c r="D5" s="130" t="s">
        <v>46</v>
      </c>
      <c r="E5" s="127" t="s">
        <v>47</v>
      </c>
      <c r="F5" s="128"/>
      <c r="G5" s="128"/>
      <c r="H5" s="128"/>
      <c r="I5" s="128"/>
      <c r="J5" s="128"/>
      <c r="K5" s="129"/>
      <c r="L5" s="120" t="s">
        <v>48</v>
      </c>
      <c r="M5" s="121"/>
      <c r="N5" s="119"/>
      <c r="O5" s="136"/>
      <c r="P5" s="120" t="s">
        <v>13</v>
      </c>
      <c r="Q5" s="120" t="s">
        <v>16</v>
      </c>
      <c r="R5" s="120" t="s">
        <v>15</v>
      </c>
      <c r="S5" s="121"/>
      <c r="T5" s="121"/>
      <c r="U5" s="121"/>
      <c r="V5" s="123"/>
    </row>
    <row r="6" spans="1:22" ht="21.75" customHeight="1">
      <c r="A6" s="135"/>
      <c r="B6" s="126"/>
      <c r="C6" s="120"/>
      <c r="D6" s="131"/>
      <c r="E6" s="47" t="s">
        <v>5</v>
      </c>
      <c r="F6" s="47" t="s">
        <v>0</v>
      </c>
      <c r="G6" s="47" t="s">
        <v>17</v>
      </c>
      <c r="H6" s="47" t="s">
        <v>18</v>
      </c>
      <c r="I6" s="47" t="s">
        <v>19</v>
      </c>
      <c r="J6" s="47" t="s">
        <v>97</v>
      </c>
      <c r="K6" s="48" t="s">
        <v>49</v>
      </c>
      <c r="L6" s="120"/>
      <c r="M6" s="121"/>
      <c r="N6" s="119"/>
      <c r="O6" s="136"/>
      <c r="P6" s="120"/>
      <c r="Q6" s="120"/>
      <c r="R6" s="120"/>
      <c r="S6" s="121"/>
      <c r="T6" s="121"/>
      <c r="U6" s="121"/>
      <c r="V6" s="116"/>
    </row>
    <row r="7" spans="1:23" ht="33" customHeight="1">
      <c r="A7" s="7" t="s">
        <v>20</v>
      </c>
      <c r="B7" s="46">
        <f>'[1]1月'!F$19</f>
        <v>0</v>
      </c>
      <c r="C7" s="46"/>
      <c r="D7" s="46"/>
      <c r="E7" s="46"/>
      <c r="F7" s="46"/>
      <c r="G7" s="46"/>
      <c r="H7" s="46"/>
      <c r="I7" s="46"/>
      <c r="J7" s="46"/>
      <c r="K7" s="46"/>
      <c r="L7" s="46">
        <f>'[1]1月'!O$19</f>
        <v>0</v>
      </c>
      <c r="M7" s="18">
        <f>'[1]1月'!P$19</f>
        <v>0</v>
      </c>
      <c r="N7" s="38">
        <f>'[1]1月'!Q$19</f>
        <v>0</v>
      </c>
      <c r="O7" s="46">
        <f>'[1]1月'!R$19</f>
        <v>13</v>
      </c>
      <c r="P7" s="46">
        <f>'[1]1月'!S$19</f>
        <v>40</v>
      </c>
      <c r="Q7" s="46">
        <f>'[1]1月'!T$19</f>
        <v>108</v>
      </c>
      <c r="R7" s="46">
        <f>'[1]1月'!U$19</f>
        <v>148</v>
      </c>
      <c r="S7" s="79">
        <f>'[1]1月'!V$19</f>
        <v>13965.02</v>
      </c>
      <c r="T7" s="20">
        <f>'[1]1月'!W$19</f>
        <v>32115.400000000005</v>
      </c>
      <c r="U7" s="20">
        <f>'[1]1月'!X$19</f>
        <v>28636.7</v>
      </c>
      <c r="V7" s="21">
        <f>'[1]1月'!Y$19</f>
        <v>119370</v>
      </c>
      <c r="W7" s="2"/>
    </row>
    <row r="8" spans="1:23" ht="33" customHeight="1">
      <c r="A8" s="7" t="s">
        <v>21</v>
      </c>
      <c r="B8" s="34">
        <f>'[1]2月'!F$14</f>
        <v>0</v>
      </c>
      <c r="C8" s="34"/>
      <c r="D8" s="34"/>
      <c r="E8" s="34"/>
      <c r="F8" s="34"/>
      <c r="G8" s="34"/>
      <c r="H8" s="34"/>
      <c r="I8" s="34"/>
      <c r="J8" s="34"/>
      <c r="K8" s="34"/>
      <c r="L8" s="34">
        <f>'[1]2月'!O$14</f>
        <v>0</v>
      </c>
      <c r="M8" s="18">
        <f>'[1]2月'!P$14</f>
        <v>0</v>
      </c>
      <c r="N8" s="38">
        <f>'[1]2月'!Q$14</f>
        <v>0</v>
      </c>
      <c r="O8" s="34">
        <f>'[1]2月'!R$14</f>
        <v>7</v>
      </c>
      <c r="P8" s="34">
        <f>'[1]2月'!S$14</f>
        <v>44</v>
      </c>
      <c r="Q8" s="34">
        <f>'[1]2月'!T$14</f>
        <v>30</v>
      </c>
      <c r="R8" s="34">
        <f>'[1]2月'!U$14</f>
        <v>74</v>
      </c>
      <c r="S8" s="79">
        <f>'[1]2月'!V$14</f>
        <v>6379.93</v>
      </c>
      <c r="T8" s="20">
        <f>'[1]2月'!W$14</f>
        <v>13998.630000000001</v>
      </c>
      <c r="U8" s="20">
        <f>'[1]2月'!X$14</f>
        <v>12371.56</v>
      </c>
      <c r="V8" s="21">
        <f>'[1]2月'!Y$14</f>
        <v>47620</v>
      </c>
      <c r="W8" s="2"/>
    </row>
    <row r="9" spans="1:23" ht="33" customHeight="1">
      <c r="A9" s="7" t="s">
        <v>22</v>
      </c>
      <c r="B9" s="34">
        <f>'[1]3月'!F$17</f>
        <v>2</v>
      </c>
      <c r="C9" s="34">
        <f>'[1]3月'!G$17</f>
        <v>4</v>
      </c>
      <c r="D9" s="34">
        <f>'[1]3月'!H$17</f>
        <v>362</v>
      </c>
      <c r="E9" s="34">
        <f>'[1]3月'!I$17</f>
        <v>0</v>
      </c>
      <c r="F9" s="34">
        <f>'[1]3月'!J$17</f>
        <v>112</v>
      </c>
      <c r="G9" s="34">
        <f>'[1]3月'!K$17</f>
        <v>140</v>
      </c>
      <c r="H9" s="34">
        <f>'[1]3月'!L$17</f>
        <v>62</v>
      </c>
      <c r="I9" s="34">
        <f>'[1]3月'!M$17</f>
        <v>0</v>
      </c>
      <c r="J9" s="34">
        <v>0</v>
      </c>
      <c r="K9" s="34">
        <f>'[1]3月'!N$17</f>
        <v>0</v>
      </c>
      <c r="L9" s="34">
        <f>'[1]3月'!O$17</f>
        <v>680</v>
      </c>
      <c r="M9" s="52">
        <f>'[1]3月'!P$17</f>
        <v>40885.12</v>
      </c>
      <c r="N9" s="37">
        <f>'[1]3月'!Q$17</f>
        <v>110000</v>
      </c>
      <c r="O9" s="34">
        <f>'[1]3月'!R$17</f>
        <v>9</v>
      </c>
      <c r="P9" s="34">
        <f>'[1]3月'!S$17</f>
        <v>28</v>
      </c>
      <c r="Q9" s="34">
        <f>'[1]3月'!T$17</f>
        <v>89</v>
      </c>
      <c r="R9" s="34">
        <f>'[1]3月'!U$17</f>
        <v>117</v>
      </c>
      <c r="S9" s="79">
        <f>'[1]3月'!V$17</f>
        <v>11365.859999999999</v>
      </c>
      <c r="T9" s="20">
        <f>'[1]3月'!W$17</f>
        <v>23559.83</v>
      </c>
      <c r="U9" s="20">
        <f>'[1]3月'!X$17</f>
        <v>20926.05</v>
      </c>
      <c r="V9" s="21">
        <f>'[1]3月'!Y$17</f>
        <v>89200</v>
      </c>
      <c r="W9" s="2"/>
    </row>
    <row r="10" spans="1:23" ht="33" customHeight="1">
      <c r="A10" s="7" t="s">
        <v>23</v>
      </c>
      <c r="B10" s="34">
        <f>'[1]4月'!F$10</f>
        <v>1</v>
      </c>
      <c r="C10" s="34">
        <f>'[1]4月'!G$10</f>
        <v>0</v>
      </c>
      <c r="D10" s="34">
        <f>'[1]4月'!H$10</f>
        <v>0</v>
      </c>
      <c r="E10" s="34">
        <f>'[1]4月'!I$10</f>
        <v>0</v>
      </c>
      <c r="F10" s="34">
        <f>'[1]4月'!J$10</f>
        <v>56</v>
      </c>
      <c r="G10" s="34">
        <f>'[1]4月'!K$10</f>
        <v>59</v>
      </c>
      <c r="H10" s="34">
        <f>'[1]4月'!L$10</f>
        <v>0</v>
      </c>
      <c r="I10" s="34">
        <f>'[1]4月'!M$10</f>
        <v>0</v>
      </c>
      <c r="J10" s="34">
        <v>0</v>
      </c>
      <c r="K10" s="34">
        <f>'[1]4月'!N$10</f>
        <v>0</v>
      </c>
      <c r="L10" s="34">
        <f>'[1]4月'!O$10</f>
        <v>115</v>
      </c>
      <c r="M10" s="52">
        <f>'[1]4月'!P$10</f>
        <v>12775.64</v>
      </c>
      <c r="N10" s="37">
        <f>'[1]4月'!Q$10</f>
        <v>40000</v>
      </c>
      <c r="O10" s="34">
        <f>'[1]4月'!R$10</f>
        <v>3</v>
      </c>
      <c r="P10" s="34">
        <f>'[1]4月'!S$10</f>
        <v>24</v>
      </c>
      <c r="Q10" s="34">
        <f>'[1]4月'!T$10</f>
        <v>32</v>
      </c>
      <c r="R10" s="34">
        <f>'[1]4月'!U$10</f>
        <v>56</v>
      </c>
      <c r="S10" s="79">
        <f>'[1]4月'!V$10</f>
        <v>4658.12</v>
      </c>
      <c r="T10" s="20">
        <f>'[1]4月'!W$10</f>
        <v>12176.04</v>
      </c>
      <c r="U10" s="20">
        <f>'[1]4月'!X$10</f>
        <v>10480.7</v>
      </c>
      <c r="V10" s="21">
        <f>'[1]4月'!Y$10</f>
        <v>42960</v>
      </c>
      <c r="W10" s="2"/>
    </row>
    <row r="11" spans="1:23" ht="33" customHeight="1">
      <c r="A11" s="7" t="s">
        <v>24</v>
      </c>
      <c r="B11" s="34">
        <f>'[1]5月'!F$11</f>
        <v>1</v>
      </c>
      <c r="C11" s="34">
        <f>'[1]5月'!G$11</f>
        <v>0</v>
      </c>
      <c r="D11" s="34">
        <f>'[1]5月'!H$11</f>
        <v>0</v>
      </c>
      <c r="E11" s="34">
        <f>'[1]5月'!I$11</f>
        <v>117</v>
      </c>
      <c r="F11" s="34">
        <f>'[1]5月'!J$11</f>
        <v>0</v>
      </c>
      <c r="G11" s="34">
        <f>'[1]5月'!K$11</f>
        <v>0</v>
      </c>
      <c r="H11" s="34">
        <f>'[1]5月'!L$11</f>
        <v>0</v>
      </c>
      <c r="I11" s="34">
        <f>'[1]5月'!M$11</f>
        <v>0</v>
      </c>
      <c r="J11" s="34">
        <f>'[1]5月'!N$11</f>
        <v>0</v>
      </c>
      <c r="K11" s="34">
        <f>'[1]5月'!O$11</f>
        <v>0</v>
      </c>
      <c r="L11" s="34">
        <f>'[1]5月'!P$11</f>
        <v>117</v>
      </c>
      <c r="M11" s="52">
        <f>'[1]5月'!Q$11</f>
        <v>3928.42</v>
      </c>
      <c r="N11" s="37">
        <f>'[1]5月'!R$11</f>
        <v>21000</v>
      </c>
      <c r="O11" s="34">
        <f>'[1]5月'!S$11</f>
        <v>3</v>
      </c>
      <c r="P11" s="34">
        <f>'[1]5月'!T$11</f>
        <v>3</v>
      </c>
      <c r="Q11" s="34">
        <f>'[1]5月'!U$11</f>
        <v>47</v>
      </c>
      <c r="R11" s="34">
        <f>'[1]5月'!V$11</f>
        <v>50</v>
      </c>
      <c r="S11" s="79">
        <f>'[1]5月'!W$11</f>
        <v>5099.59</v>
      </c>
      <c r="T11" s="20">
        <f>'[1]5月'!X$11</f>
        <v>10671.49</v>
      </c>
      <c r="U11" s="20">
        <f>'[1]5月'!Y$11</f>
        <v>9718.85</v>
      </c>
      <c r="V11" s="21">
        <f>'[1]5月'!Z$11</f>
        <v>39400</v>
      </c>
      <c r="W11" s="2"/>
    </row>
    <row r="12" spans="1:23" ht="33" customHeight="1">
      <c r="A12" s="77" t="s">
        <v>25</v>
      </c>
      <c r="B12" s="35">
        <f>'[1]6月'!F$10</f>
        <v>1</v>
      </c>
      <c r="C12" s="35">
        <f>'[1]6月'!G$10</f>
        <v>4</v>
      </c>
      <c r="D12" s="35">
        <f>'[1]6月'!H$10</f>
        <v>0</v>
      </c>
      <c r="E12" s="35">
        <f>'[1]6月'!I$10</f>
        <v>0</v>
      </c>
      <c r="F12" s="35">
        <f>'[1]6月'!J$10</f>
        <v>84</v>
      </c>
      <c r="G12" s="35">
        <f>'[1]6月'!K$10</f>
        <v>70</v>
      </c>
      <c r="H12" s="35">
        <f>'[1]6月'!L$10</f>
        <v>2</v>
      </c>
      <c r="I12" s="35">
        <f>'[1]6月'!M$10</f>
        <v>0</v>
      </c>
      <c r="J12" s="35">
        <v>0</v>
      </c>
      <c r="K12" s="35">
        <f>'[1]6月'!N$10</f>
        <v>0</v>
      </c>
      <c r="L12" s="35">
        <f>'[1]6月'!O$10</f>
        <v>160</v>
      </c>
      <c r="M12" s="52">
        <f>'[1]6月'!P$10</f>
        <v>14691.56</v>
      </c>
      <c r="N12" s="37">
        <f>'[1]6月'!Q$10</f>
        <v>32000</v>
      </c>
      <c r="O12" s="35">
        <f>'[1]6月'!R$10</f>
        <v>2</v>
      </c>
      <c r="P12" s="35">
        <f>'[1]6月'!S$10</f>
        <v>17</v>
      </c>
      <c r="Q12" s="35">
        <f>'[1]6月'!T$10</f>
        <v>12</v>
      </c>
      <c r="R12" s="35">
        <f>'[1]6月'!U$10</f>
        <v>29</v>
      </c>
      <c r="S12" s="79">
        <f>'[1]6月'!V$10</f>
        <v>2528.03</v>
      </c>
      <c r="T12" s="20">
        <f>'[1]6月'!W$10</f>
        <v>5875.750000000001</v>
      </c>
      <c r="U12" s="20">
        <f>'[1]6月'!X$10</f>
        <v>5064.280000000001</v>
      </c>
      <c r="V12" s="21">
        <f>'[1]6月'!Y$10</f>
        <v>27600</v>
      </c>
      <c r="W12" s="2"/>
    </row>
    <row r="13" spans="1:23" ht="33" customHeight="1">
      <c r="A13" s="7" t="s">
        <v>26</v>
      </c>
      <c r="B13" s="34">
        <f>'[1]7月'!F$21</f>
        <v>0</v>
      </c>
      <c r="C13" s="34"/>
      <c r="D13" s="34"/>
      <c r="E13" s="34"/>
      <c r="F13" s="34"/>
      <c r="G13" s="34"/>
      <c r="H13" s="34"/>
      <c r="I13" s="34"/>
      <c r="J13" s="34"/>
      <c r="K13" s="34"/>
      <c r="L13" s="34">
        <f>'[1]7月'!O$21</f>
        <v>0</v>
      </c>
      <c r="M13" s="18">
        <f>'[1]7月'!P$21</f>
        <v>0</v>
      </c>
      <c r="N13" s="38">
        <f>'[1]7月'!Q$21</f>
        <v>0</v>
      </c>
      <c r="O13" s="34">
        <f>'[1]7月'!R$21</f>
        <v>15</v>
      </c>
      <c r="P13" s="34">
        <f>'[1]7月'!S$21</f>
        <v>65</v>
      </c>
      <c r="Q13" s="34">
        <f>'[1]7月'!T$21</f>
        <v>323</v>
      </c>
      <c r="R13" s="34">
        <f>'[1]7月'!U$21</f>
        <v>388</v>
      </c>
      <c r="S13" s="79">
        <f>'[1]7月'!V$21</f>
        <v>36884.39</v>
      </c>
      <c r="T13" s="20">
        <f>'[1]7月'!W$21</f>
        <v>73476.46</v>
      </c>
      <c r="U13" s="20">
        <f>'[1]7月'!X$21</f>
        <v>66334.79</v>
      </c>
      <c r="V13" s="21">
        <f>'[1]7月'!Y$21</f>
        <v>256500</v>
      </c>
      <c r="W13" s="1"/>
    </row>
    <row r="14" spans="1:23" ht="33" customHeight="1">
      <c r="A14" s="7" t="s">
        <v>27</v>
      </c>
      <c r="B14" s="34">
        <f>'[1]8月'!F$8</f>
        <v>0</v>
      </c>
      <c r="C14" s="34"/>
      <c r="D14" s="34"/>
      <c r="E14" s="34"/>
      <c r="F14" s="34"/>
      <c r="G14" s="34"/>
      <c r="H14" s="34"/>
      <c r="I14" s="34"/>
      <c r="J14" s="34"/>
      <c r="K14" s="34"/>
      <c r="L14" s="34">
        <f>'[1]8月'!O$8</f>
        <v>0</v>
      </c>
      <c r="M14" s="18">
        <f>'[1]8月'!P$8</f>
        <v>0</v>
      </c>
      <c r="N14" s="38">
        <f>'[1]8月'!Q$8</f>
        <v>0</v>
      </c>
      <c r="O14" s="34">
        <f>'[1]8月'!R$8</f>
        <v>2</v>
      </c>
      <c r="P14" s="34">
        <f>'[1]8月'!S$8</f>
        <v>2</v>
      </c>
      <c r="Q14" s="34">
        <f>'[1]8月'!T$8</f>
        <v>1</v>
      </c>
      <c r="R14" s="34">
        <f>'[1]8月'!U$8</f>
        <v>3</v>
      </c>
      <c r="S14" s="79">
        <f>'[1]8月'!V$8</f>
        <v>388.65</v>
      </c>
      <c r="T14" s="20">
        <f>'[1]8月'!W$8</f>
        <v>876.89</v>
      </c>
      <c r="U14" s="20">
        <f>'[1]8月'!X$8</f>
        <v>777.34</v>
      </c>
      <c r="V14" s="21">
        <f>'[1]8月'!Y$8</f>
        <v>4000</v>
      </c>
      <c r="W14" s="1"/>
    </row>
    <row r="15" spans="1:23" ht="33" customHeight="1">
      <c r="A15" s="7" t="s">
        <v>2</v>
      </c>
      <c r="B15" s="34">
        <f>'[1]9月'!F$8</f>
        <v>0</v>
      </c>
      <c r="C15" s="34"/>
      <c r="D15" s="34"/>
      <c r="E15" s="34"/>
      <c r="F15" s="34"/>
      <c r="G15" s="34"/>
      <c r="H15" s="34"/>
      <c r="I15" s="34"/>
      <c r="J15" s="34"/>
      <c r="K15" s="34"/>
      <c r="L15" s="34">
        <f>'[1]9月'!O$8</f>
        <v>0</v>
      </c>
      <c r="M15" s="18">
        <f>'[1]9月'!P$8</f>
        <v>0</v>
      </c>
      <c r="N15" s="38">
        <f>'[1]9月'!Q$8</f>
        <v>0</v>
      </c>
      <c r="O15" s="34">
        <f>'[1]9月'!R$8</f>
        <v>2</v>
      </c>
      <c r="P15" s="34">
        <f>'[1]9月'!S$8</f>
        <v>0</v>
      </c>
      <c r="Q15" s="34">
        <f>'[1]9月'!T$8</f>
        <v>10</v>
      </c>
      <c r="R15" s="34">
        <f>'[1]9月'!U$8</f>
        <v>10</v>
      </c>
      <c r="S15" s="79">
        <f>'[1]9月'!V$8</f>
        <v>1024.43</v>
      </c>
      <c r="T15" s="20">
        <f>'[1]9月'!W$8</f>
        <v>2091.84</v>
      </c>
      <c r="U15" s="20">
        <f>'[1]9月'!X$8</f>
        <v>1860.3700000000001</v>
      </c>
      <c r="V15" s="21">
        <f>'[1]9月'!Y$8</f>
        <v>6500</v>
      </c>
      <c r="W15" s="2"/>
    </row>
    <row r="16" spans="1:23" ht="33" customHeight="1">
      <c r="A16" s="7" t="s">
        <v>3</v>
      </c>
      <c r="B16" s="16">
        <f>'[1]10月 '!F$9</f>
        <v>0</v>
      </c>
      <c r="C16" s="16"/>
      <c r="D16" s="16"/>
      <c r="E16" s="16"/>
      <c r="F16" s="16"/>
      <c r="G16" s="16"/>
      <c r="H16" s="16"/>
      <c r="I16" s="16"/>
      <c r="J16" s="16"/>
      <c r="K16" s="16"/>
      <c r="L16" s="16">
        <f>'[1]10月 '!O$9</f>
        <v>0</v>
      </c>
      <c r="M16" s="18">
        <f>'[1]10月 '!P$9</f>
        <v>0</v>
      </c>
      <c r="N16" s="38">
        <f>'[1]10月 '!Q$9</f>
        <v>0</v>
      </c>
      <c r="O16" s="16">
        <f>'[1]10月 '!R$9</f>
        <v>2</v>
      </c>
      <c r="P16" s="16">
        <f>'[1]10月 '!S$9</f>
        <v>13</v>
      </c>
      <c r="Q16" s="16">
        <f>'[1]10月 '!T$9</f>
        <v>29</v>
      </c>
      <c r="R16" s="16">
        <f>'[1]10月 '!U$9</f>
        <v>42</v>
      </c>
      <c r="S16" s="79">
        <f>'[1]10月 '!V$9</f>
        <v>3753.05</v>
      </c>
      <c r="T16" s="20">
        <f>'[1]10月 '!W$9</f>
        <v>8196.09</v>
      </c>
      <c r="U16" s="20">
        <f>'[1]10月 '!X$9</f>
        <v>7346.62</v>
      </c>
      <c r="V16" s="21">
        <f>'[1]10月 '!Y$9</f>
        <v>26720</v>
      </c>
      <c r="W16" s="2"/>
    </row>
    <row r="17" spans="1:23" ht="33" customHeight="1">
      <c r="A17" s="7" t="s">
        <v>4</v>
      </c>
      <c r="B17" s="16">
        <f>'[1]11月'!F$12</f>
        <v>0</v>
      </c>
      <c r="C17" s="16"/>
      <c r="D17" s="16"/>
      <c r="E17" s="16"/>
      <c r="F17" s="16"/>
      <c r="G17" s="16"/>
      <c r="H17" s="16"/>
      <c r="I17" s="16"/>
      <c r="J17" s="16"/>
      <c r="K17" s="16"/>
      <c r="L17" s="16">
        <f>'[1]11月'!O$12</f>
        <v>0</v>
      </c>
      <c r="M17" s="18">
        <f>'[1]11月'!P$12</f>
        <v>0</v>
      </c>
      <c r="N17" s="38">
        <f>'[1]11月'!Q$12</f>
        <v>0</v>
      </c>
      <c r="O17" s="16">
        <f>'[1]11月'!R$12</f>
        <v>6</v>
      </c>
      <c r="P17" s="16">
        <f>'[1]11月'!S$12</f>
        <v>47</v>
      </c>
      <c r="Q17" s="16">
        <f>'[1]11月'!T$12</f>
        <v>143</v>
      </c>
      <c r="R17" s="16">
        <f>'[1]11月'!U$12</f>
        <v>190</v>
      </c>
      <c r="S17" s="79">
        <f>'[1]11月'!V$12</f>
        <v>16812.329999999998</v>
      </c>
      <c r="T17" s="20">
        <f>'[1]11月'!W$12</f>
        <v>35683.97</v>
      </c>
      <c r="U17" s="20">
        <f>'[1]11月'!X$12</f>
        <v>31958.85</v>
      </c>
      <c r="V17" s="21">
        <f>'[1]11月'!Y$12</f>
        <v>136580</v>
      </c>
      <c r="W17" s="2"/>
    </row>
    <row r="18" spans="1:23" ht="33" customHeight="1">
      <c r="A18" s="7" t="s">
        <v>28</v>
      </c>
      <c r="B18" s="16">
        <f>'[1]12月'!F$15</f>
        <v>0</v>
      </c>
      <c r="C18" s="16"/>
      <c r="D18" s="16"/>
      <c r="E18" s="16"/>
      <c r="F18" s="16"/>
      <c r="G18" s="16"/>
      <c r="H18" s="16"/>
      <c r="I18" s="16"/>
      <c r="J18" s="16"/>
      <c r="K18" s="16"/>
      <c r="L18" s="16">
        <f>'[1]12月'!O$15</f>
        <v>0</v>
      </c>
      <c r="M18" s="18">
        <f>'[1]12月'!P$15</f>
        <v>0</v>
      </c>
      <c r="N18" s="38">
        <f>'[1]12月'!Q$15</f>
        <v>0</v>
      </c>
      <c r="O18" s="16">
        <f>'[1]12月'!R$15</f>
        <v>9</v>
      </c>
      <c r="P18" s="16">
        <f>'[1]12月'!S$15</f>
        <v>2</v>
      </c>
      <c r="Q18" s="16">
        <f>'[1]12月'!T$15</f>
        <v>108</v>
      </c>
      <c r="R18" s="16">
        <f>'[1]12月'!U$15</f>
        <v>110</v>
      </c>
      <c r="S18" s="79">
        <f>'[1]12月'!V$15</f>
        <v>11947.41</v>
      </c>
      <c r="T18" s="20">
        <f>'[1]12月'!W$15</f>
        <v>22760.38</v>
      </c>
      <c r="U18" s="20">
        <f>'[1]12月'!X$15</f>
        <v>20409.539999999994</v>
      </c>
      <c r="V18" s="21">
        <f>'[1]12月'!Y$15</f>
        <v>88353</v>
      </c>
      <c r="W18" s="2"/>
    </row>
    <row r="19" spans="1:22" s="6" customFormat="1" ht="43.5" customHeight="1" thickBot="1">
      <c r="A19" s="5" t="s">
        <v>9</v>
      </c>
      <c r="B19" s="39">
        <f>SUM(B7:B18)</f>
        <v>5</v>
      </c>
      <c r="C19" s="26">
        <f aca="true" t="shared" si="0" ref="C19:N19">SUM(C7:C18)</f>
        <v>8</v>
      </c>
      <c r="D19" s="23">
        <f t="shared" si="0"/>
        <v>362</v>
      </c>
      <c r="E19" s="23">
        <f t="shared" si="0"/>
        <v>117</v>
      </c>
      <c r="F19" s="23">
        <f t="shared" si="0"/>
        <v>252</v>
      </c>
      <c r="G19" s="23">
        <f t="shared" si="0"/>
        <v>269</v>
      </c>
      <c r="H19" s="23">
        <f t="shared" si="0"/>
        <v>64</v>
      </c>
      <c r="I19" s="23">
        <f t="shared" si="0"/>
        <v>0</v>
      </c>
      <c r="J19" s="23">
        <f>SUM(J7:J18)</f>
        <v>0</v>
      </c>
      <c r="K19" s="23">
        <f>SUM(K7:K18)</f>
        <v>0</v>
      </c>
      <c r="L19" s="54">
        <f t="shared" si="0"/>
        <v>1072</v>
      </c>
      <c r="M19" s="69">
        <f t="shared" si="0"/>
        <v>72280.74</v>
      </c>
      <c r="N19" s="55">
        <f t="shared" si="0"/>
        <v>203000</v>
      </c>
      <c r="O19" s="22">
        <f>SUM(O7:O18)</f>
        <v>73</v>
      </c>
      <c r="P19" s="23">
        <f aca="true" t="shared" si="1" ref="P19:V19">SUM(P7:P18)</f>
        <v>285</v>
      </c>
      <c r="Q19" s="189">
        <f t="shared" si="1"/>
        <v>932</v>
      </c>
      <c r="R19" s="54">
        <f t="shared" si="1"/>
        <v>1217</v>
      </c>
      <c r="S19" s="27">
        <f t="shared" si="1"/>
        <v>114806.81</v>
      </c>
      <c r="T19" s="27">
        <f t="shared" si="1"/>
        <v>241482.77000000005</v>
      </c>
      <c r="U19" s="27">
        <f t="shared" si="1"/>
        <v>215885.64999999997</v>
      </c>
      <c r="V19" s="28">
        <f t="shared" si="1"/>
        <v>884803</v>
      </c>
    </row>
    <row r="20" ht="16.5">
      <c r="V20" s="10"/>
    </row>
  </sheetData>
  <mergeCells count="22">
    <mergeCell ref="A1:V1"/>
    <mergeCell ref="A2:V2"/>
    <mergeCell ref="A4:A6"/>
    <mergeCell ref="O4:O6"/>
    <mergeCell ref="Q5:Q6"/>
    <mergeCell ref="L5:L6"/>
    <mergeCell ref="S4:S6"/>
    <mergeCell ref="T4:T6"/>
    <mergeCell ref="O3:V3"/>
    <mergeCell ref="B3:N3"/>
    <mergeCell ref="B4:B6"/>
    <mergeCell ref="C5:C6"/>
    <mergeCell ref="C4:L4"/>
    <mergeCell ref="M4:M6"/>
    <mergeCell ref="D5:D6"/>
    <mergeCell ref="E5:K5"/>
    <mergeCell ref="N4:N6"/>
    <mergeCell ref="R5:R6"/>
    <mergeCell ref="U4:U6"/>
    <mergeCell ref="V4:V6"/>
    <mergeCell ref="P4:R4"/>
    <mergeCell ref="P5:P6"/>
  </mergeCells>
  <printOptions horizontalCentered="1"/>
  <pageMargins left="0.31496062992125984" right="0.31496062992125984" top="0.5905511811023623" bottom="0.5905511811023623" header="0.5118110236220472" footer="0.5118110236220472"/>
  <pageSetup fitToHeight="1" fitToWidth="1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W19"/>
  <sheetViews>
    <sheetView workbookViewId="0" topLeftCell="A1">
      <pane ySplit="6" topLeftCell="BM7" activePane="bottomLeft" state="frozen"/>
      <selection pane="topLeft" activeCell="A1" sqref="A1"/>
      <selection pane="bottomLeft" activeCell="H23" sqref="H23"/>
    </sheetView>
  </sheetViews>
  <sheetFormatPr defaultColWidth="9.00390625" defaultRowHeight="16.5"/>
  <cols>
    <col min="1" max="1" width="7.75390625" style="0" customWidth="1"/>
    <col min="2" max="2" width="4.625" style="0" customWidth="1"/>
    <col min="3" max="12" width="5.375" style="0" customWidth="1"/>
    <col min="13" max="13" width="11.125" style="0" customWidth="1"/>
    <col min="14" max="14" width="9.875" style="0" customWidth="1"/>
    <col min="15" max="15" width="4.625" style="0" customWidth="1"/>
    <col min="16" max="17" width="5.875" style="0" customWidth="1"/>
    <col min="18" max="18" width="6.875" style="0" customWidth="1"/>
    <col min="19" max="21" width="11.875" style="0" customWidth="1"/>
    <col min="22" max="22" width="12.125" style="0" customWidth="1"/>
    <col min="24" max="16384" width="0" style="0" hidden="1" customWidth="1"/>
  </cols>
  <sheetData>
    <row r="1" spans="1:22" ht="33.75" customHeight="1">
      <c r="A1" s="132" t="s">
        <v>95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</row>
    <row r="2" spans="1:22" ht="28.5" customHeight="1" thickBot="1">
      <c r="A2" s="134" t="str">
        <f>'楠梓'!A2</f>
        <v>(自94年1月1日至94年12月31日止)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</row>
    <row r="3" spans="1:22" s="3" customFormat="1" ht="24.75" customHeight="1">
      <c r="A3" s="51" t="s">
        <v>82</v>
      </c>
      <c r="B3" s="157" t="s">
        <v>63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8"/>
      <c r="O3" s="151" t="s">
        <v>64</v>
      </c>
      <c r="P3" s="152"/>
      <c r="Q3" s="152"/>
      <c r="R3" s="152"/>
      <c r="S3" s="152"/>
      <c r="T3" s="152"/>
      <c r="U3" s="152"/>
      <c r="V3" s="159"/>
    </row>
    <row r="4" spans="1:22" s="3" customFormat="1" ht="21.75" customHeight="1">
      <c r="A4" s="135" t="s">
        <v>81</v>
      </c>
      <c r="B4" s="125" t="s">
        <v>65</v>
      </c>
      <c r="C4" s="161" t="s">
        <v>66</v>
      </c>
      <c r="D4" s="161"/>
      <c r="E4" s="161"/>
      <c r="F4" s="161"/>
      <c r="G4" s="161"/>
      <c r="H4" s="161"/>
      <c r="I4" s="161"/>
      <c r="J4" s="161"/>
      <c r="K4" s="161"/>
      <c r="L4" s="182"/>
      <c r="M4" s="156" t="s">
        <v>80</v>
      </c>
      <c r="N4" s="165" t="s">
        <v>76</v>
      </c>
      <c r="O4" s="160" t="s">
        <v>65</v>
      </c>
      <c r="P4" s="161" t="s">
        <v>66</v>
      </c>
      <c r="Q4" s="161"/>
      <c r="R4" s="161"/>
      <c r="S4" s="156" t="s">
        <v>77</v>
      </c>
      <c r="T4" s="156" t="s">
        <v>78</v>
      </c>
      <c r="U4" s="156" t="s">
        <v>79</v>
      </c>
      <c r="V4" s="123" t="s">
        <v>75</v>
      </c>
    </row>
    <row r="5" spans="1:22" s="3" customFormat="1" ht="21.75" customHeight="1">
      <c r="A5" s="135"/>
      <c r="B5" s="125"/>
      <c r="C5" s="120" t="s">
        <v>67</v>
      </c>
      <c r="D5" s="130" t="s">
        <v>68</v>
      </c>
      <c r="E5" s="127" t="s">
        <v>69</v>
      </c>
      <c r="F5" s="128"/>
      <c r="G5" s="128"/>
      <c r="H5" s="128"/>
      <c r="I5" s="128"/>
      <c r="J5" s="128"/>
      <c r="K5" s="129"/>
      <c r="L5" s="120" t="s">
        <v>70</v>
      </c>
      <c r="M5" s="121"/>
      <c r="N5" s="119"/>
      <c r="O5" s="136"/>
      <c r="P5" s="120" t="s">
        <v>67</v>
      </c>
      <c r="Q5" s="120" t="s">
        <v>71</v>
      </c>
      <c r="R5" s="120" t="s">
        <v>70</v>
      </c>
      <c r="S5" s="121"/>
      <c r="T5" s="121"/>
      <c r="U5" s="121"/>
      <c r="V5" s="123"/>
    </row>
    <row r="6" spans="1:22" s="3" customFormat="1" ht="21.75" customHeight="1">
      <c r="A6" s="135"/>
      <c r="B6" s="126"/>
      <c r="C6" s="120"/>
      <c r="D6" s="131"/>
      <c r="E6" s="47" t="s">
        <v>5</v>
      </c>
      <c r="F6" s="47" t="s">
        <v>0</v>
      </c>
      <c r="G6" s="47" t="s">
        <v>17</v>
      </c>
      <c r="H6" s="47" t="s">
        <v>18</v>
      </c>
      <c r="I6" s="47" t="s">
        <v>19</v>
      </c>
      <c r="J6" s="47" t="s">
        <v>97</v>
      </c>
      <c r="K6" s="48" t="s">
        <v>72</v>
      </c>
      <c r="L6" s="120"/>
      <c r="M6" s="121"/>
      <c r="N6" s="119"/>
      <c r="O6" s="136"/>
      <c r="P6" s="120"/>
      <c r="Q6" s="120"/>
      <c r="R6" s="120"/>
      <c r="S6" s="121"/>
      <c r="T6" s="121"/>
      <c r="U6" s="121"/>
      <c r="V6" s="116"/>
    </row>
    <row r="7" spans="1:23" ht="33" customHeight="1">
      <c r="A7" s="7" t="s">
        <v>20</v>
      </c>
      <c r="B7" s="34">
        <f>'[1]1月'!F$50</f>
        <v>0</v>
      </c>
      <c r="C7" s="34"/>
      <c r="D7" s="34"/>
      <c r="E7" s="34"/>
      <c r="F7" s="34"/>
      <c r="G7" s="34"/>
      <c r="H7" s="34"/>
      <c r="I7" s="34"/>
      <c r="J7" s="34"/>
      <c r="K7" s="34"/>
      <c r="L7" s="34">
        <f>'[1]1月'!O$50</f>
        <v>0</v>
      </c>
      <c r="M7" s="40">
        <f>'[1]1月'!P$50</f>
        <v>0</v>
      </c>
      <c r="N7" s="38">
        <f>'[1]1月'!Q$50</f>
        <v>0</v>
      </c>
      <c r="O7" s="34">
        <f>'[1]1月'!R$50</f>
        <v>6</v>
      </c>
      <c r="P7" s="34">
        <f>'[1]1月'!S$50</f>
        <v>47</v>
      </c>
      <c r="Q7" s="34">
        <f>'[1]1月'!T$50</f>
        <v>32</v>
      </c>
      <c r="R7" s="34">
        <f>'[1]1月'!U$50</f>
        <v>79</v>
      </c>
      <c r="S7" s="52">
        <f>'[1]1月'!V$50</f>
        <v>7972.639999999999</v>
      </c>
      <c r="T7" s="52">
        <f>'[1]1月'!W$50</f>
        <v>17284.65</v>
      </c>
      <c r="U7" s="52">
        <f>'[1]1月'!X$50</f>
        <v>15286.09</v>
      </c>
      <c r="V7" s="21">
        <f>'[1]1月'!Y$50</f>
        <v>61690</v>
      </c>
      <c r="W7" s="2"/>
    </row>
    <row r="8" spans="1:23" ht="33" customHeight="1">
      <c r="A8" s="7" t="s">
        <v>21</v>
      </c>
      <c r="B8" s="34">
        <f>'[1]2月'!F$42</f>
        <v>0</v>
      </c>
      <c r="C8" s="34"/>
      <c r="D8" s="34"/>
      <c r="E8" s="34"/>
      <c r="F8" s="34"/>
      <c r="G8" s="34"/>
      <c r="H8" s="34"/>
      <c r="I8" s="34"/>
      <c r="J8" s="34"/>
      <c r="K8" s="34"/>
      <c r="L8" s="34">
        <f>'[1]2月'!O$42</f>
        <v>0</v>
      </c>
      <c r="M8" s="40">
        <f>'[1]2月'!P$42</f>
        <v>0</v>
      </c>
      <c r="N8" s="38">
        <f>'[1]2月'!Q$42</f>
        <v>0</v>
      </c>
      <c r="O8" s="34">
        <f>'[1]2月'!R$42</f>
        <v>2</v>
      </c>
      <c r="P8" s="34">
        <f>'[1]2月'!S$42</f>
        <v>0</v>
      </c>
      <c r="Q8" s="34">
        <f>'[1]2月'!T$42</f>
        <v>9</v>
      </c>
      <c r="R8" s="34">
        <f>'[1]2月'!U$42</f>
        <v>9</v>
      </c>
      <c r="S8" s="52">
        <f>'[1]2月'!V$42</f>
        <v>816.77</v>
      </c>
      <c r="T8" s="52">
        <f>'[1]2月'!W$42</f>
        <v>1688.95</v>
      </c>
      <c r="U8" s="52">
        <f>'[1]2月'!X$42</f>
        <v>1442.5100000000002</v>
      </c>
      <c r="V8" s="21">
        <f>'[1]2月'!Y$42</f>
        <v>4590</v>
      </c>
      <c r="W8" s="2"/>
    </row>
    <row r="9" spans="1:23" ht="33" customHeight="1">
      <c r="A9" s="7" t="s">
        <v>22</v>
      </c>
      <c r="B9" s="34">
        <f>'[1]3月'!F$64</f>
        <v>0</v>
      </c>
      <c r="C9" s="34"/>
      <c r="D9" s="34"/>
      <c r="E9" s="34"/>
      <c r="F9" s="34"/>
      <c r="G9" s="34"/>
      <c r="H9" s="34"/>
      <c r="I9" s="34"/>
      <c r="J9" s="34"/>
      <c r="K9" s="34"/>
      <c r="L9" s="34">
        <f>'[1]3月'!O$64</f>
        <v>0</v>
      </c>
      <c r="M9" s="40">
        <f>'[1]3月'!P$64</f>
        <v>0</v>
      </c>
      <c r="N9" s="38">
        <f>'[1]3月'!Q$64</f>
        <v>0</v>
      </c>
      <c r="O9" s="34">
        <f>'[1]3月'!R$64</f>
        <v>11</v>
      </c>
      <c r="P9" s="34">
        <f>'[1]3月'!S$64</f>
        <v>67</v>
      </c>
      <c r="Q9" s="34">
        <f>'[1]3月'!T$64</f>
        <v>96</v>
      </c>
      <c r="R9" s="34">
        <f>'[1]3月'!U$64</f>
        <v>163</v>
      </c>
      <c r="S9" s="52">
        <f>'[1]3月'!V$64</f>
        <v>16039.06</v>
      </c>
      <c r="T9" s="52">
        <f>'[1]3月'!W$64</f>
        <v>33055.07</v>
      </c>
      <c r="U9" s="52">
        <f>'[1]3月'!X$64</f>
        <v>29508.8</v>
      </c>
      <c r="V9" s="21">
        <f>'[1]3月'!Y$64</f>
        <v>116350</v>
      </c>
      <c r="W9" s="2"/>
    </row>
    <row r="10" spans="1:23" ht="33" customHeight="1">
      <c r="A10" s="7" t="s">
        <v>23</v>
      </c>
      <c r="B10" s="34">
        <f>'[1]4月'!F$42</f>
        <v>0</v>
      </c>
      <c r="C10" s="34"/>
      <c r="D10" s="34"/>
      <c r="E10" s="34"/>
      <c r="F10" s="34"/>
      <c r="G10" s="34"/>
      <c r="H10" s="34"/>
      <c r="I10" s="34"/>
      <c r="J10" s="34"/>
      <c r="K10" s="34"/>
      <c r="L10" s="34">
        <f>'[1]4月'!O$42</f>
        <v>0</v>
      </c>
      <c r="M10" s="40">
        <f>'[1]4月'!P$42</f>
        <v>0</v>
      </c>
      <c r="N10" s="38">
        <f>'[1]4月'!Q$42</f>
        <v>0</v>
      </c>
      <c r="O10" s="34">
        <f>'[1]4月'!R$42</f>
        <v>4</v>
      </c>
      <c r="P10" s="34">
        <f>'[1]4月'!S$42</f>
        <v>14</v>
      </c>
      <c r="Q10" s="34">
        <f>'[1]4月'!T$42</f>
        <v>20</v>
      </c>
      <c r="R10" s="34">
        <f>'[1]4月'!U$42</f>
        <v>34</v>
      </c>
      <c r="S10" s="52">
        <f>'[1]4月'!V$42</f>
        <v>3303.83</v>
      </c>
      <c r="T10" s="52">
        <f>'[1]4月'!W$42</f>
        <v>6380.0599999999995</v>
      </c>
      <c r="U10" s="52">
        <f>'[1]4月'!X$42</f>
        <v>6001.27</v>
      </c>
      <c r="V10" s="21">
        <f>'[1]4月'!Y$42</f>
        <v>23300</v>
      </c>
      <c r="W10" s="2"/>
    </row>
    <row r="11" spans="1:23" ht="33" customHeight="1">
      <c r="A11" s="7" t="s">
        <v>24</v>
      </c>
      <c r="B11" s="34">
        <f>'[1]5月'!F$49</f>
        <v>0</v>
      </c>
      <c r="C11" s="34"/>
      <c r="D11" s="34"/>
      <c r="E11" s="34"/>
      <c r="F11" s="34"/>
      <c r="G11" s="34"/>
      <c r="H11" s="34"/>
      <c r="I11" s="34"/>
      <c r="J11" s="34"/>
      <c r="K11" s="34"/>
      <c r="L11" s="34">
        <f>'[1]5月'!P$49</f>
        <v>0</v>
      </c>
      <c r="M11" s="40">
        <f>'[1]5月'!Q$49</f>
        <v>0</v>
      </c>
      <c r="N11" s="38">
        <f>'[1]5月'!R$49</f>
        <v>0</v>
      </c>
      <c r="O11" s="34">
        <f>'[1]5月'!S$49</f>
        <v>5</v>
      </c>
      <c r="P11" s="34">
        <f>'[1]5月'!T$49</f>
        <v>35</v>
      </c>
      <c r="Q11" s="34">
        <f>'[1]5月'!U$49</f>
        <v>28</v>
      </c>
      <c r="R11" s="34">
        <f>'[1]5月'!V$49</f>
        <v>63</v>
      </c>
      <c r="S11" s="52">
        <f>'[1]5月'!W$49</f>
        <v>6764.92</v>
      </c>
      <c r="T11" s="52">
        <f>'[1]5月'!X$49</f>
        <v>12898.609999999999</v>
      </c>
      <c r="U11" s="52">
        <f>'[1]5月'!Y$49</f>
        <v>11888.53</v>
      </c>
      <c r="V11" s="21">
        <f>'[1]5月'!Z$49</f>
        <v>52050</v>
      </c>
      <c r="W11" s="2"/>
    </row>
    <row r="12" spans="1:23" ht="33" customHeight="1">
      <c r="A12" s="7" t="s">
        <v>25</v>
      </c>
      <c r="B12" s="34">
        <f>'[1]6月'!F$39</f>
        <v>0</v>
      </c>
      <c r="C12" s="34"/>
      <c r="D12" s="34"/>
      <c r="E12" s="34"/>
      <c r="F12" s="34"/>
      <c r="G12" s="34"/>
      <c r="H12" s="34"/>
      <c r="I12" s="34"/>
      <c r="J12" s="34"/>
      <c r="K12" s="34"/>
      <c r="L12" s="34">
        <f>'[1]6月'!O$39</f>
        <v>0</v>
      </c>
      <c r="M12" s="40">
        <f>'[1]6月'!P$39</f>
        <v>0</v>
      </c>
      <c r="N12" s="38">
        <f>'[1]6月'!Q$39</f>
        <v>0</v>
      </c>
      <c r="O12" s="34">
        <f>'[1]6月'!R$39</f>
        <v>4</v>
      </c>
      <c r="P12" s="34">
        <f>'[1]6月'!S$39</f>
        <v>14</v>
      </c>
      <c r="Q12" s="34">
        <f>'[1]6月'!T$39</f>
        <v>18</v>
      </c>
      <c r="R12" s="34">
        <f>'[1]6月'!U$39</f>
        <v>32</v>
      </c>
      <c r="S12" s="52">
        <f>'[1]6月'!V$39</f>
        <v>2622.8199999999997</v>
      </c>
      <c r="T12" s="52">
        <f>'[1]6月'!W$39</f>
        <v>5967.68</v>
      </c>
      <c r="U12" s="52">
        <f>'[1]6月'!X$39</f>
        <v>5551.460000000001</v>
      </c>
      <c r="V12" s="21">
        <f>'[1]6月'!Y$39</f>
        <v>19200</v>
      </c>
      <c r="W12" s="2"/>
    </row>
    <row r="13" spans="1:23" ht="33" customHeight="1">
      <c r="A13" s="7" t="s">
        <v>26</v>
      </c>
      <c r="B13" s="34">
        <f>'[1]7月'!F$52</f>
        <v>0</v>
      </c>
      <c r="C13" s="34"/>
      <c r="D13" s="34"/>
      <c r="E13" s="34"/>
      <c r="F13" s="34"/>
      <c r="G13" s="34"/>
      <c r="H13" s="34"/>
      <c r="I13" s="34"/>
      <c r="J13" s="34"/>
      <c r="K13" s="34"/>
      <c r="L13" s="34">
        <f>'[1]7月'!O$52</f>
        <v>0</v>
      </c>
      <c r="M13" s="40">
        <f>'[1]7月'!P$52</f>
        <v>0</v>
      </c>
      <c r="N13" s="38">
        <f>'[1]7月'!Q$52</f>
        <v>0</v>
      </c>
      <c r="O13" s="34">
        <f>'[1]7月'!R$52</f>
        <v>7</v>
      </c>
      <c r="P13" s="34">
        <f>'[1]7月'!S$52</f>
        <v>10</v>
      </c>
      <c r="Q13" s="34">
        <f>'[1]7月'!T$52</f>
        <v>62</v>
      </c>
      <c r="R13" s="34">
        <f>'[1]7月'!U$52</f>
        <v>72</v>
      </c>
      <c r="S13" s="52">
        <f>'[1]7月'!V$52</f>
        <v>6862.080000000001</v>
      </c>
      <c r="T13" s="52">
        <f>'[1]7月'!W$52</f>
        <v>13922.88</v>
      </c>
      <c r="U13" s="52">
        <f>'[1]7月'!X$52</f>
        <v>12381.599999999999</v>
      </c>
      <c r="V13" s="21">
        <f>'[1]7月'!Y$52</f>
        <v>41400</v>
      </c>
      <c r="W13" s="1"/>
    </row>
    <row r="14" spans="1:23" ht="33" customHeight="1">
      <c r="A14" s="7" t="s">
        <v>27</v>
      </c>
      <c r="B14" s="34">
        <f>'[1]8月'!F$41</f>
        <v>0</v>
      </c>
      <c r="C14" s="34"/>
      <c r="D14" s="34"/>
      <c r="E14" s="34"/>
      <c r="F14" s="34"/>
      <c r="G14" s="34"/>
      <c r="H14" s="34"/>
      <c r="I14" s="34"/>
      <c r="J14" s="34"/>
      <c r="K14" s="34"/>
      <c r="L14" s="34">
        <f>'[1]8月'!O$41</f>
        <v>0</v>
      </c>
      <c r="M14" s="40">
        <f>'[1]8月'!P$41</f>
        <v>0</v>
      </c>
      <c r="N14" s="38">
        <f>'[1]8月'!Q$41</f>
        <v>0</v>
      </c>
      <c r="O14" s="34">
        <f>'[1]8月'!R$41</f>
        <v>1</v>
      </c>
      <c r="P14" s="34">
        <f>'[1]8月'!S$41</f>
        <v>0</v>
      </c>
      <c r="Q14" s="34">
        <f>'[1]8月'!T$41</f>
        <v>11</v>
      </c>
      <c r="R14" s="34">
        <f>'[1]8月'!U$41</f>
        <v>11</v>
      </c>
      <c r="S14" s="52">
        <f>'[1]8月'!V$41</f>
        <v>953.97</v>
      </c>
      <c r="T14" s="52">
        <f>'[1]8月'!W$41</f>
        <v>1817.95</v>
      </c>
      <c r="U14" s="52">
        <f>'[1]8月'!X$41</f>
        <v>1641.24</v>
      </c>
      <c r="V14" s="21">
        <f>'[1]8月'!Y$41</f>
        <v>5280</v>
      </c>
      <c r="W14" s="2"/>
    </row>
    <row r="15" spans="1:23" ht="33" customHeight="1">
      <c r="A15" s="7" t="s">
        <v>2</v>
      </c>
      <c r="B15" s="16">
        <f>'[1]9月'!F$37</f>
        <v>0</v>
      </c>
      <c r="C15" s="16"/>
      <c r="D15" s="16"/>
      <c r="E15" s="16"/>
      <c r="F15" s="16"/>
      <c r="G15" s="16"/>
      <c r="H15" s="16"/>
      <c r="I15" s="16"/>
      <c r="J15" s="16"/>
      <c r="K15" s="16"/>
      <c r="L15" s="16">
        <f>'[1]9月'!O$37</f>
        <v>0</v>
      </c>
      <c r="M15" s="40">
        <f>'[1]9月'!P$37</f>
        <v>0</v>
      </c>
      <c r="N15" s="38">
        <f>'[1]9月'!Q$37</f>
        <v>0</v>
      </c>
      <c r="O15" s="16">
        <f>'[1]9月'!R$37</f>
        <v>7</v>
      </c>
      <c r="P15" s="16">
        <f>'[1]9月'!S$37</f>
        <v>21</v>
      </c>
      <c r="Q15" s="16">
        <f>'[1]9月'!T$37</f>
        <v>35</v>
      </c>
      <c r="R15" s="16">
        <f>'[1]9月'!U$37</f>
        <v>56</v>
      </c>
      <c r="S15" s="52">
        <f>'[1]9月'!V$37</f>
        <v>6036.41</v>
      </c>
      <c r="T15" s="52">
        <f>'[1]9月'!W$37</f>
        <v>11496.77</v>
      </c>
      <c r="U15" s="52">
        <f>'[1]9月'!X$37</f>
        <v>10274.47</v>
      </c>
      <c r="V15" s="112">
        <f>'[1]9月'!Y$37</f>
        <v>37641.7065</v>
      </c>
      <c r="W15" s="2"/>
    </row>
    <row r="16" spans="1:23" ht="33" customHeight="1">
      <c r="A16" s="7" t="s">
        <v>3</v>
      </c>
      <c r="B16" s="16">
        <f>'[1]10月 '!F$35</f>
        <v>0</v>
      </c>
      <c r="C16" s="16"/>
      <c r="D16" s="16"/>
      <c r="E16" s="16"/>
      <c r="F16" s="16"/>
      <c r="G16" s="16"/>
      <c r="H16" s="16"/>
      <c r="I16" s="16"/>
      <c r="J16" s="16"/>
      <c r="K16" s="16"/>
      <c r="L16" s="16">
        <f>'[1]10月 '!O$35</f>
        <v>0</v>
      </c>
      <c r="M16" s="40">
        <f>'[1]10月 '!P$35</f>
        <v>0</v>
      </c>
      <c r="N16" s="38">
        <f>'[1]10月 '!Q$35</f>
        <v>0</v>
      </c>
      <c r="O16" s="16">
        <f>'[1]10月 '!R$35</f>
        <v>5</v>
      </c>
      <c r="P16" s="16">
        <f>'[1]10月 '!S$35</f>
        <v>26</v>
      </c>
      <c r="Q16" s="16">
        <f>'[1]10月 '!T$35</f>
        <v>48</v>
      </c>
      <c r="R16" s="16">
        <f>'[1]10月 '!U$35</f>
        <v>74</v>
      </c>
      <c r="S16" s="52">
        <f>'[1]10月 '!V$35</f>
        <v>6831.86</v>
      </c>
      <c r="T16" s="52">
        <f>'[1]10月 '!W$35</f>
        <v>12997.189999999999</v>
      </c>
      <c r="U16" s="52">
        <f>'[1]10月 '!X$35</f>
        <v>11845.98</v>
      </c>
      <c r="V16" s="112">
        <f>'[1]10月 '!Y$35</f>
        <v>37600</v>
      </c>
      <c r="W16" s="2"/>
    </row>
    <row r="17" spans="1:23" ht="33" customHeight="1">
      <c r="A17" s="7" t="s">
        <v>4</v>
      </c>
      <c r="B17" s="16">
        <f>'[1]11月'!F$46</f>
        <v>0</v>
      </c>
      <c r="C17" s="16"/>
      <c r="D17" s="16"/>
      <c r="E17" s="16"/>
      <c r="F17" s="16"/>
      <c r="G17" s="16"/>
      <c r="H17" s="16"/>
      <c r="I17" s="16"/>
      <c r="J17" s="16"/>
      <c r="K17" s="16"/>
      <c r="L17" s="16">
        <f>'[1]11月'!O$46</f>
        <v>0</v>
      </c>
      <c r="M17" s="40">
        <f>'[1]11月'!P$46</f>
        <v>0</v>
      </c>
      <c r="N17" s="38">
        <f>'[1]11月'!Q$46</f>
        <v>0</v>
      </c>
      <c r="O17" s="16">
        <f>'[1]11月'!R$46</f>
        <v>3</v>
      </c>
      <c r="P17" s="16">
        <f>'[1]11月'!S$46</f>
        <v>0</v>
      </c>
      <c r="Q17" s="16">
        <f>'[1]11月'!T$46</f>
        <v>21</v>
      </c>
      <c r="R17" s="16">
        <f>'[1]11月'!U$46</f>
        <v>21</v>
      </c>
      <c r="S17" s="52">
        <f>'[1]11月'!V$46</f>
        <v>2121.4500000000003</v>
      </c>
      <c r="T17" s="52">
        <f>'[1]11月'!W$46</f>
        <v>3785.05</v>
      </c>
      <c r="U17" s="52">
        <f>'[1]11月'!X$46</f>
        <v>3414.74</v>
      </c>
      <c r="V17" s="112">
        <f>'[1]11月'!Y$46</f>
        <v>11200</v>
      </c>
      <c r="W17" s="2"/>
    </row>
    <row r="18" spans="1:23" ht="33" customHeight="1">
      <c r="A18" s="7" t="s">
        <v>28</v>
      </c>
      <c r="B18" s="16">
        <f>'[1]12月'!F$43</f>
        <v>0</v>
      </c>
      <c r="C18" s="16"/>
      <c r="D18" s="16"/>
      <c r="E18" s="16"/>
      <c r="F18" s="16"/>
      <c r="G18" s="16"/>
      <c r="H18" s="16"/>
      <c r="I18" s="16"/>
      <c r="J18" s="16"/>
      <c r="K18" s="16"/>
      <c r="L18" s="16">
        <f>'[1]12月'!O$43</f>
        <v>0</v>
      </c>
      <c r="M18" s="40">
        <f>'[1]12月'!P$43</f>
        <v>0</v>
      </c>
      <c r="N18" s="38">
        <f>'[1]12月'!Q$43</f>
        <v>0</v>
      </c>
      <c r="O18" s="16">
        <f>'[1]12月'!R$43</f>
        <v>8</v>
      </c>
      <c r="P18" s="16">
        <f>'[1]12月'!S$43</f>
        <v>57</v>
      </c>
      <c r="Q18" s="16">
        <f>'[1]12月'!T$43</f>
        <v>48</v>
      </c>
      <c r="R18" s="16">
        <f>'[1]12月'!U$43</f>
        <v>105</v>
      </c>
      <c r="S18" s="52">
        <f>'[1]12月'!V$43</f>
        <v>10551.32</v>
      </c>
      <c r="T18" s="52">
        <f>'[1]12月'!W$43</f>
        <v>23431.079999999998</v>
      </c>
      <c r="U18" s="52">
        <f>'[1]12月'!X$43</f>
        <v>21485.86</v>
      </c>
      <c r="V18" s="112">
        <f>'[1]12月'!Y$43</f>
        <v>88000</v>
      </c>
      <c r="W18" s="2"/>
    </row>
    <row r="19" spans="1:22" s="3" customFormat="1" ht="43.5" customHeight="1" thickBot="1">
      <c r="A19" s="5" t="s">
        <v>7</v>
      </c>
      <c r="B19" s="39">
        <f>SUM(B7:B18)</f>
        <v>0</v>
      </c>
      <c r="C19" s="23">
        <f aca="true" t="shared" si="0" ref="C19:V19">SUM(C7:C18)</f>
        <v>0</v>
      </c>
      <c r="D19" s="23">
        <f t="shared" si="0"/>
        <v>0</v>
      </c>
      <c r="E19" s="23">
        <f t="shared" si="0"/>
        <v>0</v>
      </c>
      <c r="F19" s="23">
        <f t="shared" si="0"/>
        <v>0</v>
      </c>
      <c r="G19" s="23">
        <f t="shared" si="0"/>
        <v>0</v>
      </c>
      <c r="H19" s="23">
        <f t="shared" si="0"/>
        <v>0</v>
      </c>
      <c r="I19" s="23">
        <f t="shared" si="0"/>
        <v>0</v>
      </c>
      <c r="J19" s="23">
        <f t="shared" si="0"/>
        <v>0</v>
      </c>
      <c r="K19" s="23">
        <f t="shared" si="0"/>
        <v>0</v>
      </c>
      <c r="L19" s="23">
        <f t="shared" si="0"/>
        <v>0</v>
      </c>
      <c r="M19" s="41">
        <f>SUM(M7:M18)</f>
        <v>0</v>
      </c>
      <c r="N19" s="42">
        <f t="shared" si="0"/>
        <v>0</v>
      </c>
      <c r="O19" s="30">
        <f t="shared" si="0"/>
        <v>63</v>
      </c>
      <c r="P19" s="23">
        <f t="shared" si="0"/>
        <v>291</v>
      </c>
      <c r="Q19" s="23">
        <f t="shared" si="0"/>
        <v>428</v>
      </c>
      <c r="R19" s="189">
        <f t="shared" si="0"/>
        <v>719</v>
      </c>
      <c r="S19" s="25">
        <f t="shared" si="0"/>
        <v>70877.13</v>
      </c>
      <c r="T19" s="25">
        <f t="shared" si="0"/>
        <v>144725.94</v>
      </c>
      <c r="U19" s="25">
        <f t="shared" si="0"/>
        <v>130722.55000000002</v>
      </c>
      <c r="V19" s="113">
        <f t="shared" si="0"/>
        <v>498301.7065</v>
      </c>
    </row>
  </sheetData>
  <mergeCells count="22">
    <mergeCell ref="A1:V1"/>
    <mergeCell ref="A4:A6"/>
    <mergeCell ref="B4:B6"/>
    <mergeCell ref="C4:L4"/>
    <mergeCell ref="M4:M6"/>
    <mergeCell ref="T4:T6"/>
    <mergeCell ref="C5:C6"/>
    <mergeCell ref="E5:K5"/>
    <mergeCell ref="A2:V2"/>
    <mergeCell ref="N4:N6"/>
    <mergeCell ref="B3:N3"/>
    <mergeCell ref="O3:V3"/>
    <mergeCell ref="O4:O6"/>
    <mergeCell ref="P4:R4"/>
    <mergeCell ref="U4:U6"/>
    <mergeCell ref="V4:V6"/>
    <mergeCell ref="Q5:Q6"/>
    <mergeCell ref="R5:R6"/>
    <mergeCell ref="L5:L6"/>
    <mergeCell ref="D5:D6"/>
    <mergeCell ref="S4:S6"/>
    <mergeCell ref="P5:P6"/>
  </mergeCells>
  <printOptions horizontalCentered="1"/>
  <pageMargins left="0.31496062992125984" right="0.31496062992125984" top="0.5905511811023623" bottom="0.5905511811023623" header="0.5118110236220472" footer="0.5118110236220472"/>
  <pageSetup fitToHeight="1" fitToWidth="1" horizontalDpi="600" verticalDpi="600" orientation="landscape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IV19"/>
  <sheetViews>
    <sheetView tabSelected="1" workbookViewId="0" topLeftCell="A1">
      <pane ySplit="6" topLeftCell="BM7" activePane="bottomLeft" state="frozen"/>
      <selection pane="topLeft" activeCell="A1" sqref="A1"/>
      <selection pane="bottomLeft" activeCell="I24" sqref="I24"/>
    </sheetView>
  </sheetViews>
  <sheetFormatPr defaultColWidth="9.00390625" defaultRowHeight="16.5"/>
  <cols>
    <col min="1" max="1" width="6.25390625" style="0" customWidth="1"/>
    <col min="2" max="4" width="5.375" style="0" customWidth="1"/>
    <col min="5" max="11" width="6.625" style="0" customWidth="1"/>
    <col min="12" max="12" width="8.00390625" style="0" customWidth="1"/>
    <col min="13" max="13" width="12.625" style="0" customWidth="1"/>
    <col min="14" max="14" width="11.625" style="0" customWidth="1"/>
    <col min="15" max="15" width="5.375" style="0" customWidth="1"/>
    <col min="16" max="17" width="6.875" style="0" customWidth="1"/>
    <col min="18" max="18" width="7.125" style="0" customWidth="1"/>
    <col min="19" max="19" width="11.625" style="0" customWidth="1"/>
    <col min="20" max="21" width="11.875" style="0" customWidth="1"/>
    <col min="22" max="22" width="13.375" style="0" customWidth="1"/>
    <col min="23" max="23" width="10.875" style="0" customWidth="1"/>
    <col min="25" max="16384" width="0" style="0" hidden="1" customWidth="1"/>
  </cols>
  <sheetData>
    <row r="1" spans="1:23" ht="33.75" customHeight="1">
      <c r="A1" s="132" t="s">
        <v>96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89"/>
    </row>
    <row r="2" spans="1:23" ht="28.5" customHeight="1" thickBot="1">
      <c r="A2" s="134" t="str">
        <f>'楠梓'!A2</f>
        <v>(自94年1月1日至94年12月31日止)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47"/>
      <c r="P2" s="147"/>
      <c r="Q2" s="147"/>
      <c r="R2" s="147"/>
      <c r="S2" s="147"/>
      <c r="T2" s="147"/>
      <c r="U2" s="147"/>
      <c r="V2" s="147"/>
      <c r="W2" s="99"/>
    </row>
    <row r="3" spans="1:23" s="3" customFormat="1" ht="30" customHeight="1">
      <c r="A3" s="51" t="s">
        <v>82</v>
      </c>
      <c r="B3" s="188" t="s">
        <v>62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8"/>
      <c r="O3" s="151" t="s">
        <v>50</v>
      </c>
      <c r="P3" s="152"/>
      <c r="Q3" s="152"/>
      <c r="R3" s="152"/>
      <c r="S3" s="152"/>
      <c r="T3" s="152"/>
      <c r="U3" s="152"/>
      <c r="V3" s="152"/>
      <c r="W3" s="153" t="s">
        <v>102</v>
      </c>
    </row>
    <row r="4" spans="1:23" s="3" customFormat="1" ht="24.75" customHeight="1">
      <c r="A4" s="186" t="s">
        <v>73</v>
      </c>
      <c r="B4" s="125" t="s">
        <v>1</v>
      </c>
      <c r="C4" s="161" t="s">
        <v>12</v>
      </c>
      <c r="D4" s="161"/>
      <c r="E4" s="161"/>
      <c r="F4" s="161"/>
      <c r="G4" s="161"/>
      <c r="H4" s="161"/>
      <c r="I4" s="161"/>
      <c r="J4" s="161"/>
      <c r="K4" s="161"/>
      <c r="L4" s="182"/>
      <c r="M4" s="156" t="s">
        <v>84</v>
      </c>
      <c r="N4" s="119" t="s">
        <v>85</v>
      </c>
      <c r="O4" s="136" t="s">
        <v>1</v>
      </c>
      <c r="P4" s="117" t="s">
        <v>12</v>
      </c>
      <c r="Q4" s="117"/>
      <c r="R4" s="117"/>
      <c r="S4" s="121" t="s">
        <v>77</v>
      </c>
      <c r="T4" s="121" t="s">
        <v>99</v>
      </c>
      <c r="U4" s="121" t="s">
        <v>79</v>
      </c>
      <c r="V4" s="185" t="s">
        <v>103</v>
      </c>
      <c r="W4" s="154"/>
    </row>
    <row r="5" spans="1:23" s="3" customFormat="1" ht="24.75" customHeight="1">
      <c r="A5" s="186"/>
      <c r="B5" s="125"/>
      <c r="C5" s="120" t="s">
        <v>13</v>
      </c>
      <c r="D5" s="130" t="s">
        <v>6</v>
      </c>
      <c r="E5" s="127" t="s">
        <v>14</v>
      </c>
      <c r="F5" s="128"/>
      <c r="G5" s="128"/>
      <c r="H5" s="128"/>
      <c r="I5" s="128"/>
      <c r="J5" s="128"/>
      <c r="K5" s="129"/>
      <c r="L5" s="120" t="s">
        <v>15</v>
      </c>
      <c r="M5" s="121"/>
      <c r="N5" s="119"/>
      <c r="O5" s="136"/>
      <c r="P5" s="120" t="s">
        <v>13</v>
      </c>
      <c r="Q5" s="120" t="s">
        <v>16</v>
      </c>
      <c r="R5" s="120" t="s">
        <v>15</v>
      </c>
      <c r="S5" s="121"/>
      <c r="T5" s="121"/>
      <c r="U5" s="121"/>
      <c r="V5" s="185"/>
      <c r="W5" s="154"/>
    </row>
    <row r="6" spans="1:23" s="3" customFormat="1" ht="24.75" customHeight="1">
      <c r="A6" s="187"/>
      <c r="B6" s="126"/>
      <c r="C6" s="120"/>
      <c r="D6" s="131"/>
      <c r="E6" s="47" t="s">
        <v>5</v>
      </c>
      <c r="F6" s="47" t="s">
        <v>0</v>
      </c>
      <c r="G6" s="47" t="s">
        <v>17</v>
      </c>
      <c r="H6" s="47" t="s">
        <v>18</v>
      </c>
      <c r="I6" s="47" t="s">
        <v>19</v>
      </c>
      <c r="J6" s="47" t="s">
        <v>97</v>
      </c>
      <c r="K6" s="50" t="s">
        <v>74</v>
      </c>
      <c r="L6" s="131"/>
      <c r="M6" s="121"/>
      <c r="N6" s="119"/>
      <c r="O6" s="136"/>
      <c r="P6" s="120"/>
      <c r="Q6" s="120"/>
      <c r="R6" s="120"/>
      <c r="S6" s="121"/>
      <c r="T6" s="121"/>
      <c r="U6" s="121"/>
      <c r="V6" s="185"/>
      <c r="W6" s="155"/>
    </row>
    <row r="7" spans="1:24" ht="39.75" customHeight="1">
      <c r="A7" s="77" t="s">
        <v>32</v>
      </c>
      <c r="B7" s="70">
        <f>'楠梓'!B19</f>
        <v>5</v>
      </c>
      <c r="C7" s="70">
        <f>'楠梓'!C19</f>
        <v>8</v>
      </c>
      <c r="D7" s="70">
        <f>'楠梓'!D19</f>
        <v>362</v>
      </c>
      <c r="E7" s="70">
        <f>'楠梓'!E19</f>
        <v>117</v>
      </c>
      <c r="F7" s="70">
        <f>'楠梓'!F19</f>
        <v>252</v>
      </c>
      <c r="G7" s="70">
        <f>'楠梓'!G19</f>
        <v>269</v>
      </c>
      <c r="H7" s="70">
        <f>'楠梓'!H19</f>
        <v>64</v>
      </c>
      <c r="I7" s="70">
        <f>'楠梓'!I19</f>
        <v>0</v>
      </c>
      <c r="J7" s="70">
        <f>'楠梓'!J19</f>
        <v>0</v>
      </c>
      <c r="K7" s="70">
        <f>'楠梓'!K19</f>
        <v>0</v>
      </c>
      <c r="L7" s="70">
        <f>'楠梓'!L19</f>
        <v>1072</v>
      </c>
      <c r="M7" s="79">
        <f>'楠梓'!M19</f>
        <v>72280.74</v>
      </c>
      <c r="N7" s="37">
        <f>'楠梓'!N19</f>
        <v>203000</v>
      </c>
      <c r="O7" s="67">
        <f>'楠梓'!O19</f>
        <v>73</v>
      </c>
      <c r="P7" s="67">
        <f>'楠梓'!P19</f>
        <v>285</v>
      </c>
      <c r="Q7" s="67">
        <f>'楠梓'!Q19</f>
        <v>932</v>
      </c>
      <c r="R7" s="67">
        <f>'楠梓'!R19</f>
        <v>1217</v>
      </c>
      <c r="S7" s="80">
        <f>'楠梓'!S19</f>
        <v>114806.81</v>
      </c>
      <c r="T7" s="80">
        <f>'楠梓'!T19</f>
        <v>241482.77000000005</v>
      </c>
      <c r="U7" s="80">
        <f>'楠梓'!U19</f>
        <v>215885.64999999997</v>
      </c>
      <c r="V7" s="100">
        <f>'楠梓'!V19</f>
        <v>884803</v>
      </c>
      <c r="W7" s="21"/>
      <c r="X7" s="2"/>
    </row>
    <row r="8" spans="1:24" ht="39.75" customHeight="1">
      <c r="A8" s="143" t="s">
        <v>33</v>
      </c>
      <c r="B8" s="71">
        <f>'左營'!B20-'左營'!B15</f>
        <v>13</v>
      </c>
      <c r="C8" s="71">
        <f>'左營'!C20-'左營'!C15</f>
        <v>56</v>
      </c>
      <c r="D8" s="71">
        <f>'左營'!D20-'左營'!D15</f>
        <v>2</v>
      </c>
      <c r="E8" s="71">
        <f>'左營'!E20-'左營'!E15</f>
        <v>0</v>
      </c>
      <c r="F8" s="71">
        <f>'左營'!F20-'左營'!F15</f>
        <v>569</v>
      </c>
      <c r="G8" s="71">
        <f>'左營'!G20-'左營'!G15</f>
        <v>918</v>
      </c>
      <c r="H8" s="71">
        <f>'左營'!H20-'左營'!H15</f>
        <v>305</v>
      </c>
      <c r="I8" s="71">
        <f>'左營'!I20-'左營'!I15</f>
        <v>0</v>
      </c>
      <c r="J8" s="71">
        <f>'左營'!J20-'左營'!J15</f>
        <v>0</v>
      </c>
      <c r="K8" s="71">
        <f>'左營'!K20-'左營'!K15</f>
        <v>0</v>
      </c>
      <c r="L8" s="71">
        <f>'左營'!L20-'左營'!L15</f>
        <v>1850</v>
      </c>
      <c r="M8" s="53">
        <f>'左營'!M20-'左營'!M15</f>
        <v>231200.20999999996</v>
      </c>
      <c r="N8" s="36">
        <f>'左營'!N20-'左營'!N15</f>
        <v>834558</v>
      </c>
      <c r="O8" s="71">
        <f>'左營'!O20-'左營'!O15</f>
        <v>69</v>
      </c>
      <c r="P8" s="71">
        <f>'左營'!P20-'左營'!P15</f>
        <v>362</v>
      </c>
      <c r="Q8" s="71">
        <f>'左營'!Q20-'左營'!Q15</f>
        <v>495</v>
      </c>
      <c r="R8" s="71">
        <f>'左營'!R20-'左營'!R15</f>
        <v>857</v>
      </c>
      <c r="S8" s="53">
        <f>'左營'!S20-'左營'!S15</f>
        <v>86472.96</v>
      </c>
      <c r="T8" s="53">
        <f>'左營'!T20-'左營'!T15</f>
        <v>209815.66</v>
      </c>
      <c r="U8" s="53">
        <f>'左營'!U20-'左營'!U15</f>
        <v>186505.06</v>
      </c>
      <c r="V8" s="101">
        <f>'左營'!V20-'左營'!V15</f>
        <v>1181060</v>
      </c>
      <c r="W8" s="91"/>
      <c r="X8" s="2"/>
    </row>
    <row r="9" spans="1:24" ht="39.75" customHeight="1">
      <c r="A9" s="144"/>
      <c r="B9" s="97">
        <f>'左營'!B15</f>
        <v>2</v>
      </c>
      <c r="C9" s="97">
        <f>'左營'!C15</f>
        <v>13</v>
      </c>
      <c r="D9" s="97">
        <f>'左營'!D15</f>
        <v>0</v>
      </c>
      <c r="E9" s="97">
        <f>'左營'!E15</f>
        <v>0</v>
      </c>
      <c r="F9" s="97">
        <f>'左營'!F15</f>
        <v>136</v>
      </c>
      <c r="G9" s="97">
        <f>'左營'!G15</f>
        <v>727</v>
      </c>
      <c r="H9" s="97">
        <f>'左營'!H15</f>
        <v>104</v>
      </c>
      <c r="I9" s="97">
        <f>'左營'!I15</f>
        <v>0</v>
      </c>
      <c r="J9" s="97">
        <f>'左營'!J15</f>
        <v>0</v>
      </c>
      <c r="K9" s="97">
        <f>'左營'!K15</f>
        <v>0</v>
      </c>
      <c r="L9" s="97">
        <f>'左營'!L15</f>
        <v>980</v>
      </c>
      <c r="M9" s="94">
        <f>'左營'!M15</f>
        <v>113356.63</v>
      </c>
      <c r="N9" s="111">
        <f>'左營'!N15</f>
        <v>383252</v>
      </c>
      <c r="O9" s="98">
        <f>'左營'!O15</f>
        <v>2</v>
      </c>
      <c r="P9" s="97">
        <f>'左營'!P15</f>
        <v>40</v>
      </c>
      <c r="Q9" s="97">
        <f>'左營'!Q15</f>
        <v>0</v>
      </c>
      <c r="R9" s="97">
        <f>'左營'!R15</f>
        <v>40</v>
      </c>
      <c r="S9" s="95">
        <f>'左營'!S15</f>
        <v>3553</v>
      </c>
      <c r="T9" s="95">
        <f>'左營'!T15</f>
        <v>8784.95</v>
      </c>
      <c r="U9" s="95">
        <f>'左營'!U15</f>
        <v>8106.65</v>
      </c>
      <c r="V9" s="102">
        <f>'左營'!V15</f>
        <v>40000</v>
      </c>
      <c r="W9" s="103" t="s">
        <v>100</v>
      </c>
      <c r="X9" s="2"/>
    </row>
    <row r="10" spans="1:24" ht="39.75" customHeight="1">
      <c r="A10" s="7" t="s">
        <v>34</v>
      </c>
      <c r="B10" s="72">
        <f>'鼓山'!B19</f>
        <v>17</v>
      </c>
      <c r="C10" s="73">
        <f>'鼓山'!C19</f>
        <v>50</v>
      </c>
      <c r="D10" s="73">
        <f>'鼓山'!D19</f>
        <v>99</v>
      </c>
      <c r="E10" s="73">
        <f>'鼓山'!E19</f>
        <v>29</v>
      </c>
      <c r="F10" s="73">
        <f>'鼓山'!F19</f>
        <v>457</v>
      </c>
      <c r="G10" s="73">
        <f>'鼓山'!G19</f>
        <v>795</v>
      </c>
      <c r="H10" s="73">
        <f>'鼓山'!H19</f>
        <v>591</v>
      </c>
      <c r="I10" s="73">
        <f>'鼓山'!I19</f>
        <v>0</v>
      </c>
      <c r="J10" s="73">
        <f>'鼓山'!J19</f>
        <v>24</v>
      </c>
      <c r="K10" s="73">
        <f>'鼓山'!K19</f>
        <v>8</v>
      </c>
      <c r="L10" s="64">
        <f>'鼓山'!L19</f>
        <v>2053</v>
      </c>
      <c r="M10" s="62">
        <f>'鼓山'!M19</f>
        <v>298589</v>
      </c>
      <c r="N10" s="37">
        <f>'鼓山'!N19</f>
        <v>1148286</v>
      </c>
      <c r="O10" s="68">
        <f>'鼓山'!O19</f>
        <v>33</v>
      </c>
      <c r="P10" s="64">
        <f>'鼓山'!P19</f>
        <v>180</v>
      </c>
      <c r="Q10" s="64">
        <f>'鼓山'!Q19</f>
        <v>151</v>
      </c>
      <c r="R10" s="64">
        <f>'鼓山'!R19</f>
        <v>331</v>
      </c>
      <c r="S10" s="62">
        <f>'鼓山'!S19</f>
        <v>38679.31</v>
      </c>
      <c r="T10" s="62">
        <f>'鼓山'!T19</f>
        <v>98844.16999999998</v>
      </c>
      <c r="U10" s="62">
        <f>'鼓山'!U19</f>
        <v>90416.28000000001</v>
      </c>
      <c r="V10" s="100">
        <f>'鼓山'!V19</f>
        <v>529100</v>
      </c>
      <c r="W10" s="21"/>
      <c r="X10" s="2"/>
    </row>
    <row r="11" spans="1:256" s="13" customFormat="1" ht="39.75" customHeight="1">
      <c r="A11" s="7" t="s">
        <v>35</v>
      </c>
      <c r="B11" s="71">
        <f>'三民'!B19</f>
        <v>8</v>
      </c>
      <c r="C11" s="74">
        <f>'三民'!C19</f>
        <v>25</v>
      </c>
      <c r="D11" s="74">
        <f>'三民'!D19</f>
        <v>364</v>
      </c>
      <c r="E11" s="74">
        <f>'三民'!E19</f>
        <v>0</v>
      </c>
      <c r="F11" s="74">
        <f>'三民'!F19</f>
        <v>304</v>
      </c>
      <c r="G11" s="74">
        <f>'三民'!G19</f>
        <v>375</v>
      </c>
      <c r="H11" s="74">
        <f>'三民'!H19</f>
        <v>187</v>
      </c>
      <c r="I11" s="74">
        <f>'三民'!I19</f>
        <v>0</v>
      </c>
      <c r="J11" s="74">
        <f>'三民'!J19</f>
        <v>0</v>
      </c>
      <c r="K11" s="74">
        <f>'三民'!K19</f>
        <v>6</v>
      </c>
      <c r="L11" s="66">
        <f>'三民'!L19</f>
        <v>1261</v>
      </c>
      <c r="M11" s="63">
        <f>'三民'!M19</f>
        <v>117644.70999999999</v>
      </c>
      <c r="N11" s="37">
        <f>'三民'!N19</f>
        <v>429233</v>
      </c>
      <c r="O11" s="65">
        <f>'三民'!O19</f>
        <v>29</v>
      </c>
      <c r="P11" s="66">
        <f>'三民'!P19</f>
        <v>185</v>
      </c>
      <c r="Q11" s="66">
        <f>'三民'!Q19</f>
        <v>252</v>
      </c>
      <c r="R11" s="66">
        <f>'三民'!R19</f>
        <v>437</v>
      </c>
      <c r="S11" s="63">
        <f>'三民'!S19</f>
        <v>38381.399999999994</v>
      </c>
      <c r="T11" s="63">
        <f>'三民'!T19</f>
        <v>84091.93000000001</v>
      </c>
      <c r="U11" s="63">
        <f>'三民'!U19</f>
        <v>74861.76999999999</v>
      </c>
      <c r="V11" s="100">
        <f>'三民'!V19</f>
        <v>439680</v>
      </c>
      <c r="W11" s="21"/>
      <c r="X11" s="14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4" ht="39.75" customHeight="1">
      <c r="A12" s="7" t="s">
        <v>36</v>
      </c>
      <c r="B12" s="72">
        <f>'鹽埕'!B19</f>
        <v>2</v>
      </c>
      <c r="C12" s="73">
        <f>'鹽埕'!C19</f>
        <v>6</v>
      </c>
      <c r="D12" s="73">
        <f>'鹽埕'!D19</f>
        <v>0</v>
      </c>
      <c r="E12" s="73">
        <f>'鹽埕'!E19</f>
        <v>0</v>
      </c>
      <c r="F12" s="73">
        <f>'鹽埕'!F19</f>
        <v>52</v>
      </c>
      <c r="G12" s="73">
        <f>'鹽埕'!G19</f>
        <v>129</v>
      </c>
      <c r="H12" s="73">
        <f>'鹽埕'!H19</f>
        <v>77</v>
      </c>
      <c r="I12" s="73">
        <f>'鹽埕'!I19</f>
        <v>0</v>
      </c>
      <c r="J12" s="73">
        <f>'鹽埕'!J19</f>
        <v>0</v>
      </c>
      <c r="K12" s="73">
        <f>'鹽埕'!K19</f>
        <v>9</v>
      </c>
      <c r="L12" s="64">
        <f>'鹽埕'!L19</f>
        <v>273</v>
      </c>
      <c r="M12" s="17">
        <f>'鹽埕'!M19</f>
        <v>33883.63</v>
      </c>
      <c r="N12" s="38">
        <f>'鹽埕'!N19</f>
        <v>134800</v>
      </c>
      <c r="O12" s="68">
        <f>'鹽埕'!O19</f>
        <v>0</v>
      </c>
      <c r="P12" s="64">
        <f>'鹽埕'!P19</f>
        <v>0</v>
      </c>
      <c r="Q12" s="64">
        <f>'鹽埕'!Q19</f>
        <v>0</v>
      </c>
      <c r="R12" s="64">
        <f>'鹽埕'!R19</f>
        <v>0</v>
      </c>
      <c r="S12" s="40">
        <f>'鹽埕'!S19</f>
        <v>0</v>
      </c>
      <c r="T12" s="40">
        <f>'鹽埕'!T19</f>
        <v>0</v>
      </c>
      <c r="U12" s="40">
        <f>'鹽埕'!U19</f>
        <v>0</v>
      </c>
      <c r="V12" s="18">
        <f>'鹽埕'!V19</f>
        <v>0</v>
      </c>
      <c r="W12" s="19"/>
      <c r="X12" s="2"/>
    </row>
    <row r="13" spans="1:24" ht="39.75" customHeight="1">
      <c r="A13" s="143" t="s">
        <v>37</v>
      </c>
      <c r="B13" s="71">
        <f>'前金'!B19-'前金'!B15</f>
        <v>4</v>
      </c>
      <c r="C13" s="71">
        <f>'前金'!C19-'前金'!C15</f>
        <v>6</v>
      </c>
      <c r="D13" s="71">
        <f>'前金'!D19-'前金'!D15</f>
        <v>17</v>
      </c>
      <c r="E13" s="71">
        <f>'前金'!E19-'前金'!E15</f>
        <v>0</v>
      </c>
      <c r="F13" s="71">
        <f>'前金'!F19-'前金'!F15</f>
        <v>54</v>
      </c>
      <c r="G13" s="71">
        <f>'前金'!G19-'前金'!G15</f>
        <v>49</v>
      </c>
      <c r="H13" s="71">
        <f>'前金'!H19-'前金'!H15</f>
        <v>78</v>
      </c>
      <c r="I13" s="71">
        <f>'前金'!I19-'前金'!I15</f>
        <v>13</v>
      </c>
      <c r="J13" s="71">
        <f>'前金'!J19-'前金'!J15</f>
        <v>0</v>
      </c>
      <c r="K13" s="71">
        <f>'前金'!K19-'前金'!K15</f>
        <v>0</v>
      </c>
      <c r="L13" s="71">
        <f>'前金'!L19-'前金'!L15</f>
        <v>217</v>
      </c>
      <c r="M13" s="63">
        <f>'前金'!M19-'前金'!M15</f>
        <v>37110.95</v>
      </c>
      <c r="N13" s="36">
        <f>'前金'!N19-'前金'!N15</f>
        <v>197000</v>
      </c>
      <c r="O13" s="71">
        <f>'前金'!O19-'前金'!O15</f>
        <v>5</v>
      </c>
      <c r="P13" s="71">
        <f>'前金'!P19-'前金'!P15</f>
        <v>6</v>
      </c>
      <c r="Q13" s="71">
        <f>'前金'!Q19-'前金'!Q15</f>
        <v>7</v>
      </c>
      <c r="R13" s="71">
        <f>'前金'!R19-'前金'!R15</f>
        <v>13</v>
      </c>
      <c r="S13" s="63">
        <f>'前金'!S19-'前金'!S15</f>
        <v>1048.25</v>
      </c>
      <c r="T13" s="63">
        <f>'前金'!T19-'前金'!T15</f>
        <v>3353.110000000001</v>
      </c>
      <c r="U13" s="63">
        <f>'前金'!U19-'前金'!U15</f>
        <v>3075.69</v>
      </c>
      <c r="V13" s="101">
        <f>'前金'!V19-'前金'!V15</f>
        <v>21200</v>
      </c>
      <c r="W13" s="91"/>
      <c r="X13" s="2"/>
    </row>
    <row r="14" spans="1:24" ht="39.75" customHeight="1">
      <c r="A14" s="144"/>
      <c r="B14" s="97">
        <f>'前金'!B15</f>
        <v>1</v>
      </c>
      <c r="C14" s="98">
        <f>'前金'!C15</f>
        <v>0</v>
      </c>
      <c r="D14" s="98">
        <f>'前金'!D15</f>
        <v>0</v>
      </c>
      <c r="E14" s="98">
        <f>'前金'!E15</f>
        <v>0</v>
      </c>
      <c r="F14" s="98">
        <f>'前金'!F15</f>
        <v>0</v>
      </c>
      <c r="G14" s="98">
        <f>'前金'!G15</f>
        <v>44</v>
      </c>
      <c r="H14" s="98">
        <f>'前金'!H15</f>
        <v>48</v>
      </c>
      <c r="I14" s="98">
        <f>'前金'!I15</f>
        <v>0</v>
      </c>
      <c r="J14" s="98">
        <f>'前金'!J15</f>
        <v>0</v>
      </c>
      <c r="K14" s="98">
        <f>'前金'!K15</f>
        <v>0</v>
      </c>
      <c r="L14" s="109">
        <f>'前金'!L15</f>
        <v>92</v>
      </c>
      <c r="M14" s="110">
        <f>'前金'!M15</f>
        <v>14103.84</v>
      </c>
      <c r="N14" s="111">
        <f>'前金'!N15</f>
        <v>55000</v>
      </c>
      <c r="O14" s="98">
        <f>'前金'!O15</f>
        <v>1</v>
      </c>
      <c r="P14" s="98">
        <f>'前金'!P15</f>
        <v>0</v>
      </c>
      <c r="Q14" s="98">
        <f>'前金'!Q15</f>
        <v>12</v>
      </c>
      <c r="R14" s="98">
        <f>'前金'!R15</f>
        <v>12</v>
      </c>
      <c r="S14" s="110">
        <f>'前金'!S15</f>
        <v>1132.69</v>
      </c>
      <c r="T14" s="110">
        <f>'前金'!T15</f>
        <v>3027.03</v>
      </c>
      <c r="U14" s="110">
        <f>'前金'!U15</f>
        <v>2748.1</v>
      </c>
      <c r="V14" s="105">
        <f>'前金'!V15</f>
        <v>20000</v>
      </c>
      <c r="W14" s="103" t="s">
        <v>100</v>
      </c>
      <c r="X14" s="2"/>
    </row>
    <row r="15" spans="1:24" ht="39.75" customHeight="1">
      <c r="A15" s="7" t="s">
        <v>38</v>
      </c>
      <c r="B15" s="72">
        <f>'新興'!B19</f>
        <v>1</v>
      </c>
      <c r="C15" s="73">
        <f>'新興'!C19</f>
        <v>4</v>
      </c>
      <c r="D15" s="73">
        <f>'新興'!D19</f>
        <v>0</v>
      </c>
      <c r="E15" s="73">
        <f>'新興'!E19</f>
        <v>0</v>
      </c>
      <c r="F15" s="73">
        <f>'新興'!F19</f>
        <v>103</v>
      </c>
      <c r="G15" s="73">
        <f>'新興'!G19</f>
        <v>56</v>
      </c>
      <c r="H15" s="73">
        <f>'新興'!H19</f>
        <v>66</v>
      </c>
      <c r="I15" s="73">
        <f>'新興'!I19</f>
        <v>0</v>
      </c>
      <c r="J15" s="73">
        <f>'新興'!J19</f>
        <v>0</v>
      </c>
      <c r="K15" s="73">
        <f>'新興'!K19</f>
        <v>0</v>
      </c>
      <c r="L15" s="64">
        <f>'新興'!L19</f>
        <v>229</v>
      </c>
      <c r="M15" s="17">
        <f>'新興'!M19</f>
        <v>28380.67</v>
      </c>
      <c r="N15" s="38">
        <f>'新興'!N19</f>
        <v>139245</v>
      </c>
      <c r="O15" s="68">
        <f>'新興'!O19</f>
        <v>7</v>
      </c>
      <c r="P15" s="64">
        <f>'新興'!P19</f>
        <v>20</v>
      </c>
      <c r="Q15" s="64">
        <f>'新興'!Q19</f>
        <v>42</v>
      </c>
      <c r="R15" s="64">
        <f>'新興'!R19</f>
        <v>62</v>
      </c>
      <c r="S15" s="17">
        <f>'新興'!S19</f>
        <v>6350.18</v>
      </c>
      <c r="T15" s="17">
        <f>'新興'!T19</f>
        <v>18499.91</v>
      </c>
      <c r="U15" s="17">
        <f>'新興'!U19</f>
        <v>16378.970000000001</v>
      </c>
      <c r="V15" s="18">
        <f>'新興'!V19</f>
        <v>127290</v>
      </c>
      <c r="W15" s="19"/>
      <c r="X15" s="2"/>
    </row>
    <row r="16" spans="1:24" ht="39.75" customHeight="1">
      <c r="A16" s="7" t="s">
        <v>39</v>
      </c>
      <c r="B16" s="71">
        <f>'苓雅'!B19</f>
        <v>4</v>
      </c>
      <c r="C16" s="71">
        <f>'苓雅'!C19</f>
        <v>13</v>
      </c>
      <c r="D16" s="71">
        <f>'苓雅'!D19</f>
        <v>0</v>
      </c>
      <c r="E16" s="71">
        <f>'苓雅'!E19</f>
        <v>136</v>
      </c>
      <c r="F16" s="71">
        <f>'苓雅'!F19</f>
        <v>14</v>
      </c>
      <c r="G16" s="71">
        <f>'苓雅'!G19</f>
        <v>95</v>
      </c>
      <c r="H16" s="71">
        <f>'苓雅'!H19</f>
        <v>146</v>
      </c>
      <c r="I16" s="71">
        <f>'苓雅'!I19</f>
        <v>0</v>
      </c>
      <c r="J16" s="71">
        <f>'苓雅'!J19</f>
        <v>0</v>
      </c>
      <c r="K16" s="71">
        <f>'苓雅'!K19</f>
        <v>0</v>
      </c>
      <c r="L16" s="71">
        <f>'苓雅'!L19</f>
        <v>404</v>
      </c>
      <c r="M16" s="17">
        <f>'苓雅'!M19</f>
        <v>72203.40000000001</v>
      </c>
      <c r="N16" s="38">
        <f>'苓雅'!N19</f>
        <v>286700</v>
      </c>
      <c r="O16" s="71">
        <f>'苓雅'!O19</f>
        <v>11</v>
      </c>
      <c r="P16" s="71">
        <f>'苓雅'!P19</f>
        <v>56</v>
      </c>
      <c r="Q16" s="71">
        <f>'苓雅'!Q19</f>
        <v>35</v>
      </c>
      <c r="R16" s="71">
        <f>'苓雅'!R19</f>
        <v>91</v>
      </c>
      <c r="S16" s="20">
        <f>'苓雅'!S19</f>
        <v>8651.16</v>
      </c>
      <c r="T16" s="20">
        <f>'苓雅'!T19</f>
        <v>25128.829999999994</v>
      </c>
      <c r="U16" s="20">
        <f>'苓雅'!U19</f>
        <v>22232.57</v>
      </c>
      <c r="V16" s="100">
        <f>'苓雅'!V19</f>
        <v>143600</v>
      </c>
      <c r="W16" s="21"/>
      <c r="X16" s="1"/>
    </row>
    <row r="17" spans="1:24" ht="39.75" customHeight="1">
      <c r="A17" s="77" t="s">
        <v>40</v>
      </c>
      <c r="B17" s="71">
        <f>'前鎮'!B19</f>
        <v>7</v>
      </c>
      <c r="C17" s="71">
        <f>'前鎮'!C19</f>
        <v>25</v>
      </c>
      <c r="D17" s="71">
        <f>'前鎮'!D19</f>
        <v>0</v>
      </c>
      <c r="E17" s="71">
        <f>'前鎮'!E19</f>
        <v>0</v>
      </c>
      <c r="F17" s="71">
        <f>'前鎮'!F19</f>
        <v>229</v>
      </c>
      <c r="G17" s="71">
        <f>'前鎮'!G19</f>
        <v>531</v>
      </c>
      <c r="H17" s="71">
        <f>'前鎮'!H19</f>
        <v>382</v>
      </c>
      <c r="I17" s="71">
        <f>'前鎮'!I19</f>
        <v>3</v>
      </c>
      <c r="J17" s="71">
        <f>'前鎮'!J19</f>
        <v>0</v>
      </c>
      <c r="K17" s="71">
        <f>'前鎮'!K19</f>
        <v>0</v>
      </c>
      <c r="L17" s="71">
        <f>'前鎮'!L19</f>
        <v>1170</v>
      </c>
      <c r="M17" s="53">
        <f>'前鎮'!M19</f>
        <v>174984.68</v>
      </c>
      <c r="N17" s="37">
        <f>'前鎮'!N19</f>
        <v>673500</v>
      </c>
      <c r="O17" s="65">
        <f>'前鎮'!O19</f>
        <v>23</v>
      </c>
      <c r="P17" s="65">
        <f>'前鎮'!P19</f>
        <v>69</v>
      </c>
      <c r="Q17" s="65">
        <f>'前鎮'!Q19</f>
        <v>172</v>
      </c>
      <c r="R17" s="65">
        <f>'前鎮'!R19</f>
        <v>241</v>
      </c>
      <c r="S17" s="20">
        <f>'前鎮'!S19</f>
        <v>21854.45</v>
      </c>
      <c r="T17" s="20">
        <f>'前鎮'!T19</f>
        <v>63106.86000000001</v>
      </c>
      <c r="U17" s="20">
        <f>'前鎮'!U19</f>
        <v>55423.719999999994</v>
      </c>
      <c r="V17" s="100">
        <f>'前鎮'!V19</f>
        <v>342884</v>
      </c>
      <c r="W17" s="21"/>
      <c r="X17" s="2"/>
    </row>
    <row r="18" spans="1:24" ht="39.75" customHeight="1">
      <c r="A18" s="7" t="s">
        <v>41</v>
      </c>
      <c r="B18" s="72">
        <f>'小港'!B19</f>
        <v>0</v>
      </c>
      <c r="C18" s="73">
        <f>'小港'!C19</f>
        <v>0</v>
      </c>
      <c r="D18" s="73">
        <f>'小港'!D19</f>
        <v>0</v>
      </c>
      <c r="E18" s="73">
        <f>'小港'!E19</f>
        <v>0</v>
      </c>
      <c r="F18" s="73">
        <f>'小港'!F19</f>
        <v>0</v>
      </c>
      <c r="G18" s="73">
        <f>'小港'!G19</f>
        <v>0</v>
      </c>
      <c r="H18" s="73">
        <f>'小港'!H19</f>
        <v>0</v>
      </c>
      <c r="I18" s="73">
        <f>'小港'!I19</f>
        <v>0</v>
      </c>
      <c r="J18" s="73">
        <f>'小港'!J19</f>
        <v>0</v>
      </c>
      <c r="K18" s="73">
        <f>'小港'!K19</f>
        <v>0</v>
      </c>
      <c r="L18" s="64">
        <f>'小港'!L19</f>
        <v>0</v>
      </c>
      <c r="M18" s="40">
        <f>'小港'!M19</f>
        <v>0</v>
      </c>
      <c r="N18" s="38">
        <f>'小港'!N19</f>
        <v>0</v>
      </c>
      <c r="O18" s="68">
        <f>'小港'!O19</f>
        <v>63</v>
      </c>
      <c r="P18" s="64">
        <f>'小港'!P19</f>
        <v>291</v>
      </c>
      <c r="Q18" s="64">
        <f>'小港'!Q19</f>
        <v>428</v>
      </c>
      <c r="R18" s="64">
        <f>'小港'!R19</f>
        <v>719</v>
      </c>
      <c r="S18" s="62">
        <f>'小港'!S19</f>
        <v>70877.13</v>
      </c>
      <c r="T18" s="62">
        <f>'小港'!T19</f>
        <v>144725.94</v>
      </c>
      <c r="U18" s="62">
        <f>'小港'!U19</f>
        <v>130722.55000000002</v>
      </c>
      <c r="V18" s="114">
        <f>'小港'!V19</f>
        <v>498301.7065</v>
      </c>
      <c r="W18" s="21"/>
      <c r="X18" s="2"/>
    </row>
    <row r="19" spans="1:23" s="3" customFormat="1" ht="49.5" customHeight="1" thickBot="1">
      <c r="A19" s="5" t="s">
        <v>83</v>
      </c>
      <c r="B19" s="75">
        <f aca="true" t="shared" si="0" ref="B19:V19">SUM(B7:B18)</f>
        <v>64</v>
      </c>
      <c r="C19" s="76">
        <f t="shared" si="0"/>
        <v>206</v>
      </c>
      <c r="D19" s="76">
        <f t="shared" si="0"/>
        <v>844</v>
      </c>
      <c r="E19" s="76">
        <f t="shared" si="0"/>
        <v>282</v>
      </c>
      <c r="F19" s="83">
        <f t="shared" si="0"/>
        <v>2170</v>
      </c>
      <c r="G19" s="83">
        <f t="shared" si="0"/>
        <v>3988</v>
      </c>
      <c r="H19" s="83">
        <f t="shared" si="0"/>
        <v>2048</v>
      </c>
      <c r="I19" s="76">
        <f t="shared" si="0"/>
        <v>16</v>
      </c>
      <c r="J19" s="76">
        <f t="shared" si="0"/>
        <v>24</v>
      </c>
      <c r="K19" s="76">
        <f t="shared" si="0"/>
        <v>23</v>
      </c>
      <c r="L19" s="83">
        <f t="shared" si="0"/>
        <v>9601</v>
      </c>
      <c r="M19" s="84">
        <f t="shared" si="0"/>
        <v>1193738.46</v>
      </c>
      <c r="N19" s="85">
        <f t="shared" si="0"/>
        <v>4484574</v>
      </c>
      <c r="O19" s="118">
        <f>SUM(O7:O18)</f>
        <v>316</v>
      </c>
      <c r="P19" s="83">
        <f t="shared" si="0"/>
        <v>1494</v>
      </c>
      <c r="Q19" s="83">
        <f t="shared" si="0"/>
        <v>2526</v>
      </c>
      <c r="R19" s="83">
        <f t="shared" si="0"/>
        <v>4020</v>
      </c>
      <c r="S19" s="86">
        <f t="shared" si="0"/>
        <v>391807.33999999997</v>
      </c>
      <c r="T19" s="86">
        <f t="shared" si="0"/>
        <v>900861.1600000001</v>
      </c>
      <c r="U19" s="86">
        <f t="shared" si="0"/>
        <v>806357.0099999999</v>
      </c>
      <c r="V19" s="115">
        <f t="shared" si="0"/>
        <v>4227918.7065</v>
      </c>
      <c r="W19" s="87"/>
    </row>
  </sheetData>
  <mergeCells count="25">
    <mergeCell ref="W3:W6"/>
    <mergeCell ref="A1:V1"/>
    <mergeCell ref="A4:A6"/>
    <mergeCell ref="B4:B6"/>
    <mergeCell ref="C4:L4"/>
    <mergeCell ref="M4:M6"/>
    <mergeCell ref="N4:N6"/>
    <mergeCell ref="O4:O6"/>
    <mergeCell ref="A2:V2"/>
    <mergeCell ref="B3:N3"/>
    <mergeCell ref="P5:P6"/>
    <mergeCell ref="Q5:Q6"/>
    <mergeCell ref="O3:V3"/>
    <mergeCell ref="V4:V6"/>
    <mergeCell ref="U4:U6"/>
    <mergeCell ref="A13:A14"/>
    <mergeCell ref="R5:R6"/>
    <mergeCell ref="D5:D6"/>
    <mergeCell ref="T4:T6"/>
    <mergeCell ref="P4:R4"/>
    <mergeCell ref="A8:A9"/>
    <mergeCell ref="C5:C6"/>
    <mergeCell ref="E5:K5"/>
    <mergeCell ref="L5:L6"/>
    <mergeCell ref="S4:S6"/>
  </mergeCells>
  <printOptions horizontalCentered="1"/>
  <pageMargins left="0.31496062992125984" right="0.31496062992125984" top="0.7874015748031497" bottom="0.5905511811023623" header="0.5118110236220472" footer="0.31496062992125984"/>
  <pageSetup fitToHeight="1" fitToWidth="1" horizontalDpi="720" verticalDpi="72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AA20"/>
  <sheetViews>
    <sheetView workbookViewId="0" topLeftCell="A1">
      <pane ySplit="6" topLeftCell="BM7" activePane="bottomLeft" state="frozen"/>
      <selection pane="topLeft" activeCell="A1" sqref="A1"/>
      <selection pane="bottomLeft" activeCell="A7" sqref="A7:IV7"/>
    </sheetView>
  </sheetViews>
  <sheetFormatPr defaultColWidth="9.00390625" defaultRowHeight="16.5"/>
  <cols>
    <col min="1" max="1" width="7.75390625" style="0" customWidth="1"/>
    <col min="2" max="2" width="4.625" style="0" customWidth="1"/>
    <col min="3" max="6" width="5.375" style="0" customWidth="1"/>
    <col min="7" max="7" width="6.875" style="0" customWidth="1"/>
    <col min="8" max="11" width="5.375" style="0" customWidth="1"/>
    <col min="12" max="12" width="6.875" style="0" customWidth="1"/>
    <col min="13" max="13" width="11.875" style="0" customWidth="1"/>
    <col min="14" max="14" width="9.875" style="0" customWidth="1"/>
    <col min="15" max="15" width="4.625" style="0" customWidth="1"/>
    <col min="16" max="17" width="5.875" style="0" customWidth="1"/>
    <col min="18" max="18" width="6.375" style="0" customWidth="1"/>
    <col min="19" max="19" width="11.375" style="0" customWidth="1"/>
    <col min="20" max="20" width="11.625" style="0" customWidth="1"/>
    <col min="21" max="21" width="11.00390625" style="0" customWidth="1"/>
    <col min="22" max="22" width="10.375" style="0" customWidth="1"/>
    <col min="23" max="23" width="11.50390625" style="0" customWidth="1"/>
    <col min="25" max="16384" width="0" style="0" hidden="1" customWidth="1"/>
  </cols>
  <sheetData>
    <row r="1" spans="1:23" ht="34.5" customHeight="1">
      <c r="A1" s="132" t="s">
        <v>87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89"/>
    </row>
    <row r="2" spans="1:23" ht="28.5" customHeight="1" thickBot="1">
      <c r="A2" s="134" t="str">
        <f>'楠梓'!A2</f>
        <v>(自94年1月1日至94年12月31日止)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47"/>
      <c r="P2" s="147"/>
      <c r="Q2" s="147"/>
      <c r="R2" s="147"/>
      <c r="S2" s="147"/>
      <c r="T2" s="147"/>
      <c r="U2" s="147"/>
      <c r="V2" s="147"/>
      <c r="W2" s="99"/>
    </row>
    <row r="3" spans="1:23" s="3" customFormat="1" ht="24.75" customHeight="1">
      <c r="A3" s="51" t="s">
        <v>82</v>
      </c>
      <c r="B3" s="140" t="s">
        <v>51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2"/>
      <c r="O3" s="151" t="s">
        <v>52</v>
      </c>
      <c r="P3" s="152"/>
      <c r="Q3" s="152"/>
      <c r="R3" s="152"/>
      <c r="S3" s="152"/>
      <c r="T3" s="152"/>
      <c r="U3" s="152"/>
      <c r="V3" s="152"/>
      <c r="W3" s="153" t="s">
        <v>101</v>
      </c>
    </row>
    <row r="4" spans="1:23" s="3" customFormat="1" ht="21.75" customHeight="1">
      <c r="A4" s="135" t="s">
        <v>81</v>
      </c>
      <c r="B4" s="130" t="s">
        <v>53</v>
      </c>
      <c r="C4" s="117" t="s">
        <v>54</v>
      </c>
      <c r="D4" s="117"/>
      <c r="E4" s="117"/>
      <c r="F4" s="117"/>
      <c r="G4" s="117"/>
      <c r="H4" s="117"/>
      <c r="I4" s="117"/>
      <c r="J4" s="117"/>
      <c r="K4" s="117"/>
      <c r="L4" s="146"/>
      <c r="M4" s="121" t="s">
        <v>80</v>
      </c>
      <c r="N4" s="119" t="s">
        <v>76</v>
      </c>
      <c r="O4" s="136" t="s">
        <v>53</v>
      </c>
      <c r="P4" s="117" t="s">
        <v>54</v>
      </c>
      <c r="Q4" s="117"/>
      <c r="R4" s="117"/>
      <c r="S4" s="121" t="s">
        <v>77</v>
      </c>
      <c r="T4" s="121" t="s">
        <v>78</v>
      </c>
      <c r="U4" s="121" t="s">
        <v>79</v>
      </c>
      <c r="V4" s="148" t="s">
        <v>75</v>
      </c>
      <c r="W4" s="154"/>
    </row>
    <row r="5" spans="1:23" s="3" customFormat="1" ht="21.75" customHeight="1">
      <c r="A5" s="135"/>
      <c r="B5" s="145"/>
      <c r="C5" s="120" t="s">
        <v>55</v>
      </c>
      <c r="D5" s="130" t="s">
        <v>56</v>
      </c>
      <c r="E5" s="127" t="s">
        <v>57</v>
      </c>
      <c r="F5" s="128"/>
      <c r="G5" s="128"/>
      <c r="H5" s="128"/>
      <c r="I5" s="128"/>
      <c r="J5" s="128"/>
      <c r="K5" s="129"/>
      <c r="L5" s="120" t="s">
        <v>58</v>
      </c>
      <c r="M5" s="121"/>
      <c r="N5" s="119"/>
      <c r="O5" s="136"/>
      <c r="P5" s="120" t="s">
        <v>55</v>
      </c>
      <c r="Q5" s="120" t="s">
        <v>59</v>
      </c>
      <c r="R5" s="120" t="s">
        <v>58</v>
      </c>
      <c r="S5" s="121"/>
      <c r="T5" s="121"/>
      <c r="U5" s="121"/>
      <c r="V5" s="149"/>
      <c r="W5" s="154"/>
    </row>
    <row r="6" spans="1:23" s="3" customFormat="1" ht="21.75" customHeight="1">
      <c r="A6" s="135"/>
      <c r="B6" s="131"/>
      <c r="C6" s="120"/>
      <c r="D6" s="131"/>
      <c r="E6" s="47" t="s">
        <v>5</v>
      </c>
      <c r="F6" s="47" t="s">
        <v>0</v>
      </c>
      <c r="G6" s="47" t="s">
        <v>17</v>
      </c>
      <c r="H6" s="47" t="s">
        <v>18</v>
      </c>
      <c r="I6" s="47" t="s">
        <v>19</v>
      </c>
      <c r="J6" s="47" t="s">
        <v>97</v>
      </c>
      <c r="K6" s="48" t="s">
        <v>60</v>
      </c>
      <c r="L6" s="120"/>
      <c r="M6" s="121"/>
      <c r="N6" s="119"/>
      <c r="O6" s="136"/>
      <c r="P6" s="120"/>
      <c r="Q6" s="120"/>
      <c r="R6" s="120"/>
      <c r="S6" s="121"/>
      <c r="T6" s="121"/>
      <c r="U6" s="121"/>
      <c r="V6" s="150"/>
      <c r="W6" s="155"/>
    </row>
    <row r="7" spans="1:27" ht="33" customHeight="1">
      <c r="A7" s="7" t="s">
        <v>20</v>
      </c>
      <c r="B7" s="34">
        <f>'[1]1月'!F$26</f>
        <v>0</v>
      </c>
      <c r="C7" s="34"/>
      <c r="D7" s="34"/>
      <c r="E7" s="34"/>
      <c r="F7" s="34"/>
      <c r="G7" s="34"/>
      <c r="H7" s="34"/>
      <c r="I7" s="34"/>
      <c r="J7" s="34"/>
      <c r="K7" s="34"/>
      <c r="L7" s="34">
        <f>'[1]1月'!O$26</f>
        <v>0</v>
      </c>
      <c r="M7" s="18">
        <f>'[1]1月'!P$26</f>
        <v>0</v>
      </c>
      <c r="N7" s="38">
        <f>'[1]1月'!Q$26</f>
        <v>0</v>
      </c>
      <c r="O7" s="34">
        <f>'[1]1月'!R$26</f>
        <v>5</v>
      </c>
      <c r="P7" s="34">
        <f>'[1]1月'!S$26</f>
        <v>32</v>
      </c>
      <c r="Q7" s="34">
        <f>'[1]1月'!T$26</f>
        <v>10</v>
      </c>
      <c r="R7" s="34">
        <f>'[1]1月'!U$26</f>
        <v>42</v>
      </c>
      <c r="S7" s="20">
        <f>'[1]1月'!V$26</f>
        <v>4313.79</v>
      </c>
      <c r="T7" s="20">
        <f>'[1]1月'!W$26</f>
        <v>11226.47</v>
      </c>
      <c r="U7" s="20">
        <f>'[1]1月'!X$26</f>
        <v>10251.93</v>
      </c>
      <c r="V7" s="100">
        <f>'[1]1月'!Y$26</f>
        <v>84380</v>
      </c>
      <c r="W7" s="21"/>
      <c r="X7" s="2"/>
      <c r="AA7" s="11"/>
    </row>
    <row r="8" spans="1:24" ht="33" customHeight="1">
      <c r="A8" s="7" t="s">
        <v>21</v>
      </c>
      <c r="B8" s="35">
        <f>'[1]2月'!F$19</f>
        <v>0</v>
      </c>
      <c r="C8" s="35"/>
      <c r="D8" s="35"/>
      <c r="E8" s="35"/>
      <c r="F8" s="35"/>
      <c r="G8" s="35"/>
      <c r="H8" s="35"/>
      <c r="I8" s="35"/>
      <c r="J8" s="35"/>
      <c r="K8" s="35"/>
      <c r="L8" s="35">
        <f>'[1]2月'!O$19</f>
        <v>0</v>
      </c>
      <c r="M8" s="18">
        <f>'[1]2月'!P$19</f>
        <v>0</v>
      </c>
      <c r="N8" s="38">
        <f>'[1]2月'!Q$19</f>
        <v>0</v>
      </c>
      <c r="O8" s="35">
        <f>'[1]2月'!R$19</f>
        <v>4</v>
      </c>
      <c r="P8" s="35">
        <f>'[1]2月'!S$19</f>
        <v>4</v>
      </c>
      <c r="Q8" s="35">
        <f>'[1]2月'!T$19</f>
        <v>6</v>
      </c>
      <c r="R8" s="35">
        <f>'[1]2月'!U$19</f>
        <v>10</v>
      </c>
      <c r="S8" s="20">
        <f>'[1]2月'!V$19</f>
        <v>1125.58</v>
      </c>
      <c r="T8" s="20">
        <f>'[1]2月'!W$19</f>
        <v>2879.4399999999996</v>
      </c>
      <c r="U8" s="20">
        <f>'[1]2月'!X$19</f>
        <v>2568.74</v>
      </c>
      <c r="V8" s="100">
        <f>'[1]2月'!Y$19</f>
        <v>15800</v>
      </c>
      <c r="W8" s="21"/>
      <c r="X8" s="2"/>
    </row>
    <row r="9" spans="1:24" ht="33" customHeight="1">
      <c r="A9" s="7" t="s">
        <v>22</v>
      </c>
      <c r="B9" s="35">
        <f>'[1]3月'!F$26</f>
        <v>1</v>
      </c>
      <c r="C9" s="35">
        <f>'[1]3月'!G$26</f>
        <v>5</v>
      </c>
      <c r="D9" s="35">
        <f>'[1]3月'!H$26</f>
        <v>0</v>
      </c>
      <c r="E9" s="35">
        <f>'[1]3月'!I$26</f>
        <v>0</v>
      </c>
      <c r="F9" s="35">
        <f>'[1]3月'!J$26</f>
        <v>26</v>
      </c>
      <c r="G9" s="35">
        <f>'[1]3月'!K$26</f>
        <v>78</v>
      </c>
      <c r="H9" s="35">
        <f>'[1]3月'!L$26</f>
        <v>29</v>
      </c>
      <c r="I9" s="35">
        <f>'[1]3月'!M$26</f>
        <v>0</v>
      </c>
      <c r="J9" s="35">
        <v>0</v>
      </c>
      <c r="K9" s="35">
        <f>'[1]3月'!N$26</f>
        <v>0</v>
      </c>
      <c r="L9" s="35">
        <f>'[1]3月'!O$26</f>
        <v>138</v>
      </c>
      <c r="M9" s="20">
        <f>'[1]3月'!P$26</f>
        <v>14304.49</v>
      </c>
      <c r="N9" s="37">
        <f>'[1]3月'!Q$26</f>
        <v>53529</v>
      </c>
      <c r="O9" s="35">
        <f>'[1]3月'!R$26</f>
        <v>7</v>
      </c>
      <c r="P9" s="35">
        <f>'[1]3月'!S$26</f>
        <v>19</v>
      </c>
      <c r="Q9" s="35">
        <f>'[1]3月'!T$26</f>
        <v>21</v>
      </c>
      <c r="R9" s="35">
        <f>'[1]3月'!U$26</f>
        <v>40</v>
      </c>
      <c r="S9" s="20">
        <f>'[1]3月'!V$26</f>
        <v>4896.969999999999</v>
      </c>
      <c r="T9" s="20">
        <f>'[1]3月'!W$26</f>
        <v>11969</v>
      </c>
      <c r="U9" s="20">
        <f>'[1]3月'!X$26</f>
        <v>10674.26</v>
      </c>
      <c r="V9" s="100">
        <f>'[1]3月'!Y$26</f>
        <v>52200</v>
      </c>
      <c r="W9" s="21"/>
      <c r="X9" s="2"/>
    </row>
    <row r="10" spans="1:24" ht="33" customHeight="1">
      <c r="A10" s="7" t="s">
        <v>23</v>
      </c>
      <c r="B10" s="34">
        <f>'[1]4月'!F$21</f>
        <v>3</v>
      </c>
      <c r="C10" s="34">
        <f>'[1]4月'!G$21</f>
        <v>13</v>
      </c>
      <c r="D10" s="34">
        <f>'[1]4月'!H$21</f>
        <v>1</v>
      </c>
      <c r="E10" s="34">
        <f>'[1]4月'!I$21</f>
        <v>0</v>
      </c>
      <c r="F10" s="34">
        <f>'[1]4月'!J$21</f>
        <v>160</v>
      </c>
      <c r="G10" s="34">
        <f>'[1]4月'!K$21</f>
        <v>184</v>
      </c>
      <c r="H10" s="34">
        <f>'[1]4月'!L$21</f>
        <v>52</v>
      </c>
      <c r="I10" s="34">
        <f>'[1]4月'!M$21</f>
        <v>0</v>
      </c>
      <c r="J10" s="34">
        <v>0</v>
      </c>
      <c r="K10" s="34">
        <f>'[1]4月'!N$21</f>
        <v>0</v>
      </c>
      <c r="L10" s="34">
        <f>'[1]4月'!O$21</f>
        <v>410</v>
      </c>
      <c r="M10" s="20">
        <f>'[1]4月'!P$21</f>
        <v>50216.919999999984</v>
      </c>
      <c r="N10" s="37">
        <f>'[1]4月'!Q$21</f>
        <v>190686</v>
      </c>
      <c r="O10" s="34">
        <f>'[1]4月'!R$21</f>
        <v>6</v>
      </c>
      <c r="P10" s="34">
        <f>'[1]4月'!S$21</f>
        <v>37</v>
      </c>
      <c r="Q10" s="34">
        <f>'[1]4月'!T$21</f>
        <v>22</v>
      </c>
      <c r="R10" s="34">
        <f>'[1]4月'!U$21</f>
        <v>59</v>
      </c>
      <c r="S10" s="20">
        <f>'[1]4月'!V$21</f>
        <v>5601.1</v>
      </c>
      <c r="T10" s="20">
        <f>'[1]4月'!W$21</f>
        <v>15101.81</v>
      </c>
      <c r="U10" s="20">
        <f>'[1]4月'!X$21</f>
        <v>13495.050000000001</v>
      </c>
      <c r="V10" s="100">
        <f>'[1]4月'!Y$21</f>
        <v>97620</v>
      </c>
      <c r="W10" s="21"/>
      <c r="X10" s="2"/>
    </row>
    <row r="11" spans="1:24" ht="33" customHeight="1">
      <c r="A11" s="7" t="s">
        <v>24</v>
      </c>
      <c r="B11" s="34">
        <f>'[1]5月'!F$25</f>
        <v>2</v>
      </c>
      <c r="C11" s="34">
        <f>'[1]5月'!G$25</f>
        <v>4</v>
      </c>
      <c r="D11" s="34">
        <f>'[1]5月'!H$25</f>
        <v>1</v>
      </c>
      <c r="E11" s="34">
        <f>'[1]5月'!I$25</f>
        <v>0</v>
      </c>
      <c r="F11" s="34">
        <f>'[1]5月'!J$25</f>
        <v>0</v>
      </c>
      <c r="G11" s="34">
        <f>'[1]5月'!K$25</f>
        <v>44</v>
      </c>
      <c r="H11" s="34">
        <f>'[1]5月'!L$25</f>
        <v>47</v>
      </c>
      <c r="I11" s="34">
        <f>'[1]5月'!M$25</f>
        <v>0</v>
      </c>
      <c r="J11" s="34">
        <f>'[1]5月'!N$25</f>
        <v>0</v>
      </c>
      <c r="K11" s="34">
        <f>'[1]5月'!O$25</f>
        <v>0</v>
      </c>
      <c r="L11" s="34">
        <f>'[1]5月'!P$25</f>
        <v>96</v>
      </c>
      <c r="M11" s="20">
        <f>'[1]5月'!Q$25</f>
        <v>17008.47</v>
      </c>
      <c r="N11" s="37">
        <f>'[1]5月'!R$25</f>
        <v>59072</v>
      </c>
      <c r="O11" s="34">
        <f>'[1]5月'!S$25</f>
        <v>11</v>
      </c>
      <c r="P11" s="34">
        <f>'[1]5月'!T$25</f>
        <v>35</v>
      </c>
      <c r="Q11" s="34">
        <f>'[1]5月'!U$25</f>
        <v>62</v>
      </c>
      <c r="R11" s="34">
        <f>'[1]5月'!V$25</f>
        <v>97</v>
      </c>
      <c r="S11" s="20">
        <f>'[1]5月'!W$25</f>
        <v>10238.539999999999</v>
      </c>
      <c r="T11" s="20">
        <f>'[1]5月'!X$25</f>
        <v>25146.840000000004</v>
      </c>
      <c r="U11" s="20">
        <f>'[1]5月'!Y$25</f>
        <v>22267.47</v>
      </c>
      <c r="V11" s="100">
        <f>'[1]5月'!Z$25</f>
        <v>148780</v>
      </c>
      <c r="W11" s="21"/>
      <c r="X11" s="2"/>
    </row>
    <row r="12" spans="1:24" ht="33" customHeight="1">
      <c r="A12" s="7" t="s">
        <v>25</v>
      </c>
      <c r="B12" s="34">
        <f>'[1]6月'!F$17</f>
        <v>1</v>
      </c>
      <c r="C12" s="34">
        <f>'[1]6月'!G$17</f>
        <v>4</v>
      </c>
      <c r="D12" s="34">
        <f>'[1]6月'!H$17</f>
        <v>0</v>
      </c>
      <c r="E12" s="34">
        <f>'[1]6月'!I$17</f>
        <v>0</v>
      </c>
      <c r="F12" s="34">
        <f>'[1]6月'!J$17</f>
        <v>46</v>
      </c>
      <c r="G12" s="34">
        <f>'[1]6月'!K$17</f>
        <v>14</v>
      </c>
      <c r="H12" s="34">
        <f>'[1]6月'!L$17</f>
        <v>42</v>
      </c>
      <c r="I12" s="34">
        <f>'[1]6月'!M$17</f>
        <v>0</v>
      </c>
      <c r="J12" s="34">
        <v>0</v>
      </c>
      <c r="K12" s="34">
        <f>'[1]6月'!N$17</f>
        <v>0</v>
      </c>
      <c r="L12" s="34">
        <f>'[1]6月'!O$17</f>
        <v>106</v>
      </c>
      <c r="M12" s="20">
        <f>'[1]6月'!P$17</f>
        <v>15568.67</v>
      </c>
      <c r="N12" s="37">
        <f>'[1]6月'!Q$17</f>
        <v>67884</v>
      </c>
      <c r="O12" s="34">
        <f>'[1]6月'!R$17</f>
        <v>5</v>
      </c>
      <c r="P12" s="34">
        <f>'[1]6月'!S$17</f>
        <v>12</v>
      </c>
      <c r="Q12" s="34">
        <f>'[1]6月'!T$17</f>
        <v>7</v>
      </c>
      <c r="R12" s="34">
        <f>'[1]6月'!U$17</f>
        <v>19</v>
      </c>
      <c r="S12" s="20">
        <f>'[1]6月'!V$17</f>
        <v>4268.08</v>
      </c>
      <c r="T12" s="20">
        <f>'[1]6月'!W$17</f>
        <v>8384.58</v>
      </c>
      <c r="U12" s="20">
        <f>'[1]6月'!X$17</f>
        <v>7668.030000000001</v>
      </c>
      <c r="V12" s="100">
        <f>'[1]6月'!Y$17</f>
        <v>76740</v>
      </c>
      <c r="W12" s="21"/>
      <c r="X12" s="2"/>
    </row>
    <row r="13" spans="1:24" ht="33" customHeight="1">
      <c r="A13" s="7" t="s">
        <v>26</v>
      </c>
      <c r="B13" s="34">
        <f>'[1]7月'!F$28</f>
        <v>1</v>
      </c>
      <c r="C13" s="34">
        <f>'[1]7月'!G$28</f>
        <v>9</v>
      </c>
      <c r="D13" s="34">
        <f>'[1]7月'!H$28</f>
        <v>0</v>
      </c>
      <c r="E13" s="34">
        <f>'[1]7月'!I$28</f>
        <v>0</v>
      </c>
      <c r="F13" s="34">
        <f>'[1]7月'!J$28</f>
        <v>28</v>
      </c>
      <c r="G13" s="34">
        <f>'[1]7月'!K$28</f>
        <v>109</v>
      </c>
      <c r="H13" s="34">
        <f>'[1]7月'!L$28</f>
        <v>43</v>
      </c>
      <c r="I13" s="34">
        <f>'[1]7月'!M$28</f>
        <v>0</v>
      </c>
      <c r="J13" s="34">
        <v>0</v>
      </c>
      <c r="K13" s="34">
        <f>'[1]7月'!N$28</f>
        <v>0</v>
      </c>
      <c r="L13" s="34">
        <f>'[1]7月'!O$28</f>
        <v>189</v>
      </c>
      <c r="M13" s="20">
        <f>'[1]7月'!P$28</f>
        <v>20599.57</v>
      </c>
      <c r="N13" s="37">
        <f>'[1]7月'!Q$28</f>
        <v>62000</v>
      </c>
      <c r="O13" s="34">
        <f>'[1]7月'!R$28</f>
        <v>5</v>
      </c>
      <c r="P13" s="34">
        <f>'[1]7月'!S$28</f>
        <v>101</v>
      </c>
      <c r="Q13" s="34">
        <f>'[1]7月'!T$28</f>
        <v>242</v>
      </c>
      <c r="R13" s="34">
        <f>'[1]7月'!U$28</f>
        <v>343</v>
      </c>
      <c r="S13" s="20">
        <f>'[1]7月'!V$28</f>
        <v>30500.58</v>
      </c>
      <c r="T13" s="20">
        <f>'[1]7月'!W$28</f>
        <v>67966.22</v>
      </c>
      <c r="U13" s="20">
        <f>'[1]7月'!X$28</f>
        <v>59073.759999999995</v>
      </c>
      <c r="V13" s="100">
        <f>'[1]7月'!Y$28</f>
        <v>314850</v>
      </c>
      <c r="W13" s="21"/>
      <c r="X13" s="1"/>
    </row>
    <row r="14" spans="1:24" ht="33" customHeight="1">
      <c r="A14" s="143" t="s">
        <v>27</v>
      </c>
      <c r="B14" s="32">
        <f>'[1]8月'!F$17</f>
        <v>3</v>
      </c>
      <c r="C14" s="32">
        <f>'[1]8月'!G$17</f>
        <v>14</v>
      </c>
      <c r="D14" s="32">
        <f>'[1]8月'!H$17</f>
        <v>0</v>
      </c>
      <c r="E14" s="32">
        <f>'[1]8月'!I$17</f>
        <v>0</v>
      </c>
      <c r="F14" s="32">
        <f>'[1]8月'!J$17</f>
        <v>262</v>
      </c>
      <c r="G14" s="32">
        <f>'[1]8月'!K$17</f>
        <v>378</v>
      </c>
      <c r="H14" s="32">
        <f>'[1]8月'!L$17</f>
        <v>33</v>
      </c>
      <c r="I14" s="32">
        <f>'[1]8月'!M$17</f>
        <v>0</v>
      </c>
      <c r="J14" s="32">
        <v>0</v>
      </c>
      <c r="K14" s="32">
        <f>'[1]8月'!N$17</f>
        <v>0</v>
      </c>
      <c r="L14" s="32">
        <f>'[1]8月'!O$17</f>
        <v>687</v>
      </c>
      <c r="M14" s="90">
        <f>'[1]8月'!P$17</f>
        <v>85451.54000000001</v>
      </c>
      <c r="N14" s="36">
        <f>'[1]8月'!Q$17</f>
        <v>304387</v>
      </c>
      <c r="O14" s="32">
        <f>'[1]8月'!R$17</f>
        <v>5</v>
      </c>
      <c r="P14" s="32">
        <f>'[1]8月'!S$17</f>
        <v>60</v>
      </c>
      <c r="Q14" s="32">
        <f>'[1]8月'!T$17</f>
        <v>31</v>
      </c>
      <c r="R14" s="32">
        <f>'[1]8月'!U$17</f>
        <v>91</v>
      </c>
      <c r="S14" s="90">
        <f>'[1]8月'!V$17</f>
        <v>8910.029999999999</v>
      </c>
      <c r="T14" s="90">
        <f>'[1]8月'!W$17</f>
        <v>23085.76</v>
      </c>
      <c r="U14" s="90">
        <f>'[1]8月'!X$17</f>
        <v>21848.58</v>
      </c>
      <c r="V14" s="101">
        <f>'[1]8月'!Y$17</f>
        <v>111150</v>
      </c>
      <c r="W14" s="91"/>
      <c r="X14" s="1"/>
    </row>
    <row r="15" spans="1:24" ht="33" customHeight="1">
      <c r="A15" s="144"/>
      <c r="B15" s="92">
        <f>'[1]8月'!F$20</f>
        <v>2</v>
      </c>
      <c r="C15" s="93">
        <f>'[1]8月'!G$20</f>
        <v>13</v>
      </c>
      <c r="D15" s="93">
        <f>'[1]8月'!H$20</f>
        <v>0</v>
      </c>
      <c r="E15" s="93">
        <f>'[1]8月'!I$20</f>
        <v>0</v>
      </c>
      <c r="F15" s="93">
        <f>'[1]8月'!J$20</f>
        <v>136</v>
      </c>
      <c r="G15" s="93">
        <f>'[1]8月'!K$20</f>
        <v>727</v>
      </c>
      <c r="H15" s="93">
        <f>'[1]8月'!L$20</f>
        <v>104</v>
      </c>
      <c r="I15" s="93">
        <f>'[1]8月'!M$20</f>
        <v>0</v>
      </c>
      <c r="J15" s="93">
        <v>0</v>
      </c>
      <c r="K15" s="93">
        <f>'[1]8月'!N$20</f>
        <v>0</v>
      </c>
      <c r="L15" s="93">
        <f>'[1]8月'!O$20</f>
        <v>980</v>
      </c>
      <c r="M15" s="96">
        <f>'[1]8月'!P$20</f>
        <v>113356.63</v>
      </c>
      <c r="N15" s="104">
        <f>'[1]8月'!Q$20</f>
        <v>383252</v>
      </c>
      <c r="O15" s="93">
        <f>'[1]8月'!R$20</f>
        <v>2</v>
      </c>
      <c r="P15" s="93">
        <f>'[1]8月'!S$20</f>
        <v>40</v>
      </c>
      <c r="Q15" s="93">
        <f>'[1]8月'!T$20</f>
        <v>0</v>
      </c>
      <c r="R15" s="93">
        <f>'[1]8月'!U$20</f>
        <v>40</v>
      </c>
      <c r="S15" s="94">
        <f>'[1]8月'!V$20</f>
        <v>3553</v>
      </c>
      <c r="T15" s="94">
        <f>'[1]8月'!W$20</f>
        <v>8784.95</v>
      </c>
      <c r="U15" s="94">
        <f>'[1]8月'!X$20</f>
        <v>8106.65</v>
      </c>
      <c r="V15" s="105">
        <f>'[1]8月'!Y$20</f>
        <v>40000</v>
      </c>
      <c r="W15" s="103" t="s">
        <v>100</v>
      </c>
      <c r="X15" s="1"/>
    </row>
    <row r="16" spans="1:24" ht="33" customHeight="1">
      <c r="A16" s="7" t="s">
        <v>2</v>
      </c>
      <c r="B16" s="34">
        <f>'[1]9月'!F$12</f>
        <v>0</v>
      </c>
      <c r="C16" s="34"/>
      <c r="D16" s="34"/>
      <c r="E16" s="34"/>
      <c r="F16" s="34"/>
      <c r="G16" s="34"/>
      <c r="H16" s="34"/>
      <c r="I16" s="34"/>
      <c r="J16" s="34"/>
      <c r="K16" s="34"/>
      <c r="L16" s="34">
        <f>'[1]9月'!O$12</f>
        <v>0</v>
      </c>
      <c r="M16" s="18">
        <f>'[1]9月'!P$12</f>
        <v>0</v>
      </c>
      <c r="N16" s="38">
        <f>'[1]9月'!Q$12</f>
        <v>0</v>
      </c>
      <c r="O16" s="34">
        <f>'[1]9月'!R$12</f>
        <v>3</v>
      </c>
      <c r="P16" s="34">
        <f>'[1]9月'!S$12</f>
        <v>6</v>
      </c>
      <c r="Q16" s="34">
        <f>'[1]9月'!T$12</f>
        <v>12</v>
      </c>
      <c r="R16" s="34">
        <f>'[1]9月'!U$12</f>
        <v>18</v>
      </c>
      <c r="S16" s="20">
        <f>'[1]9月'!V$12</f>
        <v>2334</v>
      </c>
      <c r="T16" s="20">
        <f>'[1]9月'!W$12</f>
        <v>6948.5</v>
      </c>
      <c r="U16" s="20">
        <f>'[1]9月'!X$12</f>
        <v>6221.04</v>
      </c>
      <c r="V16" s="100">
        <f>'[1]9月'!Y$12</f>
        <v>56000</v>
      </c>
      <c r="W16" s="21"/>
      <c r="X16" s="2"/>
    </row>
    <row r="17" spans="1:24" ht="33" customHeight="1">
      <c r="A17" s="7" t="s">
        <v>3</v>
      </c>
      <c r="B17" s="16">
        <f>'[1]10月 '!F$15</f>
        <v>0</v>
      </c>
      <c r="C17" s="16"/>
      <c r="D17" s="16"/>
      <c r="E17" s="16"/>
      <c r="F17" s="16"/>
      <c r="G17" s="16"/>
      <c r="H17" s="16"/>
      <c r="I17" s="16"/>
      <c r="J17" s="16"/>
      <c r="K17" s="16"/>
      <c r="L17" s="16">
        <f>'[1]10月 '!O$15</f>
        <v>0</v>
      </c>
      <c r="M17" s="18">
        <f>'[1]10月 '!P$15</f>
        <v>0</v>
      </c>
      <c r="N17" s="38">
        <f>'[1]10月 '!Q$15</f>
        <v>0</v>
      </c>
      <c r="O17" s="16">
        <f>'[1]10月 '!R$15</f>
        <v>5</v>
      </c>
      <c r="P17" s="16">
        <f>'[1]10月 '!S$15</f>
        <v>12</v>
      </c>
      <c r="Q17" s="16">
        <f>'[1]10月 '!T$15</f>
        <v>32</v>
      </c>
      <c r="R17" s="16">
        <f>'[1]10月 '!U$15</f>
        <v>44</v>
      </c>
      <c r="S17" s="20">
        <f>'[1]10月 '!V$15</f>
        <v>4523.92</v>
      </c>
      <c r="T17" s="20">
        <f>'[1]10月 '!W$15</f>
        <v>11685.640000000001</v>
      </c>
      <c r="U17" s="20">
        <f>'[1]10月 '!X$15</f>
        <v>10111.710000000001</v>
      </c>
      <c r="V17" s="100">
        <f>'[1]10月 '!Y$15</f>
        <v>71640</v>
      </c>
      <c r="W17" s="21"/>
      <c r="X17" s="2"/>
    </row>
    <row r="18" spans="1:24" ht="33" customHeight="1">
      <c r="A18" s="7" t="s">
        <v>4</v>
      </c>
      <c r="B18" s="16">
        <f>'[1]11月'!F$20</f>
        <v>2</v>
      </c>
      <c r="C18" s="16">
        <f>'[1]11月'!G$20</f>
        <v>7</v>
      </c>
      <c r="D18" s="16">
        <f>'[1]11月'!H$20</f>
        <v>0</v>
      </c>
      <c r="E18" s="16">
        <f>'[1]11月'!I$20</f>
        <v>0</v>
      </c>
      <c r="F18" s="16">
        <f>'[1]11月'!J$20</f>
        <v>47</v>
      </c>
      <c r="G18" s="16">
        <f>'[1]11月'!K$20</f>
        <v>111</v>
      </c>
      <c r="H18" s="16">
        <f>'[1]11月'!L$20</f>
        <v>59</v>
      </c>
      <c r="I18" s="16">
        <f>'[1]11月'!M$20</f>
        <v>0</v>
      </c>
      <c r="J18" s="16">
        <v>0</v>
      </c>
      <c r="K18" s="16">
        <f>'[1]11月'!N$20</f>
        <v>0</v>
      </c>
      <c r="L18" s="16">
        <f>'[1]11月'!O$20</f>
        <v>224</v>
      </c>
      <c r="M18" s="20">
        <f>'[1]11月'!P$20</f>
        <v>28050.550000000003</v>
      </c>
      <c r="N18" s="37">
        <f>'[1]11月'!Q$20</f>
        <v>97000</v>
      </c>
      <c r="O18" s="16">
        <f>'[1]11月'!R$20</f>
        <v>5</v>
      </c>
      <c r="P18" s="16">
        <f>'[1]11月'!S$20</f>
        <v>22</v>
      </c>
      <c r="Q18" s="16">
        <f>'[1]11月'!T$20</f>
        <v>14</v>
      </c>
      <c r="R18" s="16">
        <f>'[1]11月'!U$20</f>
        <v>36</v>
      </c>
      <c r="S18" s="20">
        <f>'[1]11月'!V$20</f>
        <v>3954.16</v>
      </c>
      <c r="T18" s="20">
        <f>'[1]11月'!W$20</f>
        <v>9838.6</v>
      </c>
      <c r="U18" s="20">
        <f>'[1]11月'!X$20</f>
        <v>8738.02</v>
      </c>
      <c r="V18" s="100">
        <f>'[1]11月'!Y$20</f>
        <v>60800</v>
      </c>
      <c r="W18" s="21"/>
      <c r="X18" s="2"/>
    </row>
    <row r="19" spans="1:24" ht="33" customHeight="1">
      <c r="A19" s="7" t="s">
        <v>28</v>
      </c>
      <c r="B19" s="16">
        <f>'[1]12月'!F$24</f>
        <v>0</v>
      </c>
      <c r="C19" s="16"/>
      <c r="D19" s="16"/>
      <c r="E19" s="16"/>
      <c r="F19" s="16"/>
      <c r="G19" s="16"/>
      <c r="H19" s="16"/>
      <c r="I19" s="16"/>
      <c r="J19" s="16"/>
      <c r="K19" s="16"/>
      <c r="L19" s="16">
        <f>'[1]12月'!O$24</f>
        <v>0</v>
      </c>
      <c r="M19" s="18">
        <f>'[1]12月'!P$24</f>
        <v>0</v>
      </c>
      <c r="N19" s="38">
        <f>'[1]12月'!Q$24</f>
        <v>0</v>
      </c>
      <c r="O19" s="16">
        <f>'[1]12月'!R$24</f>
        <v>8</v>
      </c>
      <c r="P19" s="16">
        <f>'[1]12月'!S$24</f>
        <v>22</v>
      </c>
      <c r="Q19" s="16">
        <f>'[1]12月'!T$24</f>
        <v>36</v>
      </c>
      <c r="R19" s="16">
        <f>'[1]12月'!U$24</f>
        <v>58</v>
      </c>
      <c r="S19" s="20">
        <f>'[1]12月'!V$24</f>
        <v>5806.21</v>
      </c>
      <c r="T19" s="20">
        <f>'[1]12月'!W$24</f>
        <v>15582.8</v>
      </c>
      <c r="U19" s="20">
        <f>'[1]12月'!X$24</f>
        <v>13586.469999999998</v>
      </c>
      <c r="V19" s="100">
        <f>'[1]12月'!Y$24</f>
        <v>91100</v>
      </c>
      <c r="W19" s="21"/>
      <c r="X19" s="2"/>
    </row>
    <row r="20" spans="1:23" s="4" customFormat="1" ht="43.5" customHeight="1" thickBot="1">
      <c r="A20" s="5" t="s">
        <v>10</v>
      </c>
      <c r="B20" s="39">
        <f>SUM(B7:B19)</f>
        <v>15</v>
      </c>
      <c r="C20" s="23">
        <f aca="true" t="shared" si="0" ref="C20:M20">SUM(C7:C19)</f>
        <v>69</v>
      </c>
      <c r="D20" s="23">
        <f t="shared" si="0"/>
        <v>2</v>
      </c>
      <c r="E20" s="23">
        <f t="shared" si="0"/>
        <v>0</v>
      </c>
      <c r="F20" s="23">
        <f t="shared" si="0"/>
        <v>705</v>
      </c>
      <c r="G20" s="33">
        <f t="shared" si="0"/>
        <v>1645</v>
      </c>
      <c r="H20" s="23">
        <f t="shared" si="0"/>
        <v>409</v>
      </c>
      <c r="I20" s="23">
        <f t="shared" si="0"/>
        <v>0</v>
      </c>
      <c r="J20" s="23">
        <f t="shared" si="0"/>
        <v>0</v>
      </c>
      <c r="K20" s="23">
        <f t="shared" si="0"/>
        <v>0</v>
      </c>
      <c r="L20" s="33">
        <f t="shared" si="0"/>
        <v>2830</v>
      </c>
      <c r="M20" s="27">
        <f t="shared" si="0"/>
        <v>344556.83999999997</v>
      </c>
      <c r="N20" s="29">
        <f>SUM(N7:N19)</f>
        <v>1217810</v>
      </c>
      <c r="O20" s="30">
        <f>SUM(O7:O19)</f>
        <v>71</v>
      </c>
      <c r="P20" s="23">
        <f aca="true" t="shared" si="1" ref="P20:V20">SUM(P7:P19)</f>
        <v>402</v>
      </c>
      <c r="Q20" s="23">
        <f t="shared" si="1"/>
        <v>495</v>
      </c>
      <c r="R20" s="23">
        <f t="shared" si="1"/>
        <v>897</v>
      </c>
      <c r="S20" s="27">
        <f t="shared" si="1"/>
        <v>90025.96</v>
      </c>
      <c r="T20" s="27">
        <f t="shared" si="1"/>
        <v>218600.61000000002</v>
      </c>
      <c r="U20" s="27">
        <f t="shared" si="1"/>
        <v>194611.71</v>
      </c>
      <c r="V20" s="106">
        <f t="shared" si="1"/>
        <v>1221060</v>
      </c>
      <c r="W20" s="31"/>
    </row>
  </sheetData>
  <mergeCells count="24">
    <mergeCell ref="O3:V3"/>
    <mergeCell ref="W3:W6"/>
    <mergeCell ref="C5:C6"/>
    <mergeCell ref="E5:K5"/>
    <mergeCell ref="O4:O6"/>
    <mergeCell ref="P4:R4"/>
    <mergeCell ref="L5:L6"/>
    <mergeCell ref="D5:D6"/>
    <mergeCell ref="Q5:Q6"/>
    <mergeCell ref="R5:R6"/>
    <mergeCell ref="U4:U6"/>
    <mergeCell ref="V4:V6"/>
    <mergeCell ref="S4:S6"/>
    <mergeCell ref="P5:P6"/>
    <mergeCell ref="A14:A15"/>
    <mergeCell ref="A1:V1"/>
    <mergeCell ref="B3:N3"/>
    <mergeCell ref="A4:A6"/>
    <mergeCell ref="B4:B6"/>
    <mergeCell ref="C4:L4"/>
    <mergeCell ref="M4:M6"/>
    <mergeCell ref="T4:T6"/>
    <mergeCell ref="A2:V2"/>
    <mergeCell ref="N4:N6"/>
  </mergeCells>
  <printOptions horizontalCentered="1"/>
  <pageMargins left="0.31496062992125984" right="0.31496062992125984" top="0.5905511811023623" bottom="0.5905511811023623" header="0.5118110236220472" footer="0.5118110236220472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W19"/>
  <sheetViews>
    <sheetView workbookViewId="0" topLeftCell="A1">
      <pane ySplit="6" topLeftCell="BM7" activePane="bottomLeft" state="frozen"/>
      <selection pane="topLeft" activeCell="A1" sqref="A1"/>
      <selection pane="bottomLeft" activeCell="T20" sqref="T20"/>
    </sheetView>
  </sheetViews>
  <sheetFormatPr defaultColWidth="9.00390625" defaultRowHeight="16.5"/>
  <cols>
    <col min="1" max="1" width="7.75390625" style="0" customWidth="1"/>
    <col min="2" max="2" width="4.625" style="0" customWidth="1"/>
    <col min="3" max="11" width="5.375" style="0" customWidth="1"/>
    <col min="12" max="12" width="6.875" style="0" customWidth="1"/>
    <col min="13" max="13" width="11.625" style="0" customWidth="1"/>
    <col min="14" max="14" width="9.875" style="0" customWidth="1"/>
    <col min="15" max="15" width="4.625" style="0" customWidth="1"/>
    <col min="16" max="17" width="5.875" style="0" customWidth="1"/>
    <col min="18" max="18" width="6.375" style="0" customWidth="1"/>
    <col min="19" max="19" width="11.375" style="0" customWidth="1"/>
    <col min="20" max="20" width="11.625" style="0" customWidth="1"/>
    <col min="21" max="21" width="11.00390625" style="0" customWidth="1"/>
    <col min="22" max="22" width="10.375" style="0" customWidth="1"/>
    <col min="24" max="16384" width="0" style="0" hidden="1" customWidth="1"/>
  </cols>
  <sheetData>
    <row r="1" spans="1:22" ht="34.5" customHeight="1">
      <c r="A1" s="132" t="s">
        <v>88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</row>
    <row r="2" spans="1:22" ht="28.5" customHeight="1" thickBot="1">
      <c r="A2" s="134" t="str">
        <f>'楠梓'!A2</f>
        <v>(自94年1月1日至94年12月31日止)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</row>
    <row r="3" spans="1:22" s="3" customFormat="1" ht="24.75" customHeight="1">
      <c r="A3" s="51" t="s">
        <v>82</v>
      </c>
      <c r="B3" s="157" t="s">
        <v>51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8"/>
      <c r="O3" s="151" t="s">
        <v>52</v>
      </c>
      <c r="P3" s="152"/>
      <c r="Q3" s="152"/>
      <c r="R3" s="152"/>
      <c r="S3" s="152"/>
      <c r="T3" s="152"/>
      <c r="U3" s="152"/>
      <c r="V3" s="159"/>
    </row>
    <row r="4" spans="1:22" s="3" customFormat="1" ht="21.75" customHeight="1">
      <c r="A4" s="135" t="s">
        <v>81</v>
      </c>
      <c r="B4" s="125" t="s">
        <v>53</v>
      </c>
      <c r="C4" s="162" t="s">
        <v>61</v>
      </c>
      <c r="D4" s="163"/>
      <c r="E4" s="163"/>
      <c r="F4" s="163"/>
      <c r="G4" s="163"/>
      <c r="H4" s="163"/>
      <c r="I4" s="163"/>
      <c r="J4" s="163"/>
      <c r="K4" s="163"/>
      <c r="L4" s="164"/>
      <c r="M4" s="156" t="s">
        <v>80</v>
      </c>
      <c r="N4" s="165" t="s">
        <v>76</v>
      </c>
      <c r="O4" s="160" t="s">
        <v>53</v>
      </c>
      <c r="P4" s="161" t="s">
        <v>54</v>
      </c>
      <c r="Q4" s="161"/>
      <c r="R4" s="161"/>
      <c r="S4" s="156" t="s">
        <v>77</v>
      </c>
      <c r="T4" s="156" t="s">
        <v>78</v>
      </c>
      <c r="U4" s="156" t="s">
        <v>79</v>
      </c>
      <c r="V4" s="123" t="s">
        <v>75</v>
      </c>
    </row>
    <row r="5" spans="1:22" s="3" customFormat="1" ht="21.75" customHeight="1">
      <c r="A5" s="135"/>
      <c r="B5" s="125"/>
      <c r="C5" s="120" t="s">
        <v>55</v>
      </c>
      <c r="D5" s="130" t="s">
        <v>56</v>
      </c>
      <c r="E5" s="127" t="s">
        <v>57</v>
      </c>
      <c r="F5" s="128"/>
      <c r="G5" s="128"/>
      <c r="H5" s="128"/>
      <c r="I5" s="128"/>
      <c r="J5" s="128"/>
      <c r="K5" s="129"/>
      <c r="L5" s="120" t="s">
        <v>58</v>
      </c>
      <c r="M5" s="121"/>
      <c r="N5" s="119"/>
      <c r="O5" s="136"/>
      <c r="P5" s="120" t="s">
        <v>55</v>
      </c>
      <c r="Q5" s="120" t="s">
        <v>59</v>
      </c>
      <c r="R5" s="120" t="s">
        <v>58</v>
      </c>
      <c r="S5" s="121"/>
      <c r="T5" s="121"/>
      <c r="U5" s="121"/>
      <c r="V5" s="123"/>
    </row>
    <row r="6" spans="1:22" s="3" customFormat="1" ht="21.75" customHeight="1">
      <c r="A6" s="135"/>
      <c r="B6" s="126"/>
      <c r="C6" s="120"/>
      <c r="D6" s="131"/>
      <c r="E6" s="47" t="s">
        <v>5</v>
      </c>
      <c r="F6" s="47" t="s">
        <v>0</v>
      </c>
      <c r="G6" s="47" t="s">
        <v>17</v>
      </c>
      <c r="H6" s="47" t="s">
        <v>18</v>
      </c>
      <c r="I6" s="47" t="s">
        <v>19</v>
      </c>
      <c r="J6" s="47" t="s">
        <v>97</v>
      </c>
      <c r="K6" s="48" t="s">
        <v>60</v>
      </c>
      <c r="L6" s="120"/>
      <c r="M6" s="121"/>
      <c r="N6" s="119"/>
      <c r="O6" s="136"/>
      <c r="P6" s="120"/>
      <c r="Q6" s="120"/>
      <c r="R6" s="120"/>
      <c r="S6" s="121"/>
      <c r="T6" s="121"/>
      <c r="U6" s="121"/>
      <c r="V6" s="116"/>
    </row>
    <row r="7" spans="1:23" ht="33" customHeight="1">
      <c r="A7" s="7" t="s">
        <v>20</v>
      </c>
      <c r="B7" s="34">
        <f>'[1]1月'!F$30</f>
        <v>1</v>
      </c>
      <c r="C7" s="34">
        <f>'[1]1月'!G$30</f>
        <v>1</v>
      </c>
      <c r="D7" s="34">
        <f>'[1]1月'!H$30</f>
        <v>0</v>
      </c>
      <c r="E7" s="34">
        <f>'[1]1月'!I$30</f>
        <v>0</v>
      </c>
      <c r="F7" s="34">
        <f>'[1]1月'!J$30</f>
        <v>20</v>
      </c>
      <c r="G7" s="34">
        <f>'[1]1月'!K$30</f>
        <v>10</v>
      </c>
      <c r="H7" s="34">
        <f>'[1]1月'!L$30</f>
        <v>0</v>
      </c>
      <c r="I7" s="34">
        <f>'[1]1月'!M$30</f>
        <v>0</v>
      </c>
      <c r="J7" s="34">
        <v>0</v>
      </c>
      <c r="K7" s="34">
        <f>'[1]1月'!N$30</f>
        <v>0</v>
      </c>
      <c r="L7" s="34">
        <f>'[1]1月'!O$30</f>
        <v>31</v>
      </c>
      <c r="M7" s="52">
        <f>'[1]1月'!P$30</f>
        <v>3051.56</v>
      </c>
      <c r="N7" s="37">
        <f>'[1]1月'!Q$30</f>
        <v>12100</v>
      </c>
      <c r="O7" s="34">
        <f>'[1]1月'!R$30</f>
        <v>2</v>
      </c>
      <c r="P7" s="34">
        <f>'[1]1月'!S$30</f>
        <v>8</v>
      </c>
      <c r="Q7" s="34">
        <f>'[1]1月'!T$30</f>
        <v>0</v>
      </c>
      <c r="R7" s="34">
        <f>'[1]1月'!U$30</f>
        <v>8</v>
      </c>
      <c r="S7" s="52">
        <f>'[1]1月'!V$30</f>
        <v>1181.48</v>
      </c>
      <c r="T7" s="52">
        <f>'[1]1月'!W$30</f>
        <v>2893.07</v>
      </c>
      <c r="U7" s="52">
        <f>'[1]1月'!X$30</f>
        <v>2596.67</v>
      </c>
      <c r="V7" s="21">
        <f>'[1]1月'!Y$30</f>
        <v>19900</v>
      </c>
      <c r="W7" s="2"/>
    </row>
    <row r="8" spans="1:23" ht="33" customHeight="1">
      <c r="A8" s="7" t="s">
        <v>21</v>
      </c>
      <c r="B8" s="34">
        <f>'[1]2月'!F$25</f>
        <v>1</v>
      </c>
      <c r="C8" s="34">
        <f>'[1]2月'!G$25</f>
        <v>0</v>
      </c>
      <c r="D8" s="34">
        <f>'[1]2月'!H$25</f>
        <v>0</v>
      </c>
      <c r="E8" s="34">
        <f>'[1]2月'!I$25</f>
        <v>0</v>
      </c>
      <c r="F8" s="34">
        <f>'[1]2月'!J$25</f>
        <v>11</v>
      </c>
      <c r="G8" s="34">
        <f>'[1]2月'!K$25</f>
        <v>80</v>
      </c>
      <c r="H8" s="34">
        <f>'[1]2月'!L$25</f>
        <v>29</v>
      </c>
      <c r="I8" s="34">
        <f>'[1]2月'!M$25</f>
        <v>0</v>
      </c>
      <c r="J8" s="34">
        <v>0</v>
      </c>
      <c r="K8" s="34">
        <f>'[1]2月'!N$25</f>
        <v>4</v>
      </c>
      <c r="L8" s="34">
        <f>'[1]2月'!O$25</f>
        <v>124</v>
      </c>
      <c r="M8" s="52">
        <f>'[1]2月'!P$25</f>
        <v>14680.21</v>
      </c>
      <c r="N8" s="37">
        <f>'[1]2月'!Q$25</f>
        <v>62000</v>
      </c>
      <c r="O8" s="34">
        <f>'[1]2月'!R$25</f>
        <v>4</v>
      </c>
      <c r="P8" s="34">
        <f>'[1]2月'!S$25</f>
        <v>5</v>
      </c>
      <c r="Q8" s="34">
        <f>'[1]2月'!T$25</f>
        <v>42</v>
      </c>
      <c r="R8" s="34">
        <f>'[1]2月'!U$25</f>
        <v>47</v>
      </c>
      <c r="S8" s="52">
        <f>'[1]2月'!V$25</f>
        <v>4631.67</v>
      </c>
      <c r="T8" s="52">
        <f>'[1]2月'!W$25</f>
        <v>11676.66</v>
      </c>
      <c r="U8" s="52">
        <f>'[1]2月'!X$25</f>
        <v>10799.039999999999</v>
      </c>
      <c r="V8" s="21">
        <f>'[1]2月'!Y$25</f>
        <v>51100</v>
      </c>
      <c r="W8" s="2"/>
    </row>
    <row r="9" spans="1:23" ht="33" customHeight="1">
      <c r="A9" s="7" t="s">
        <v>22</v>
      </c>
      <c r="B9" s="34">
        <f>'[1]3月'!F$36</f>
        <v>4</v>
      </c>
      <c r="C9" s="34">
        <f>'[1]3月'!G$36</f>
        <v>13</v>
      </c>
      <c r="D9" s="34">
        <f>'[1]3月'!H$36</f>
        <v>34</v>
      </c>
      <c r="E9" s="34">
        <f>'[1]3月'!I$36</f>
        <v>0</v>
      </c>
      <c r="F9" s="34">
        <f>'[1]3月'!J$36</f>
        <v>130</v>
      </c>
      <c r="G9" s="34">
        <f>'[1]3月'!K$36</f>
        <v>231</v>
      </c>
      <c r="H9" s="34">
        <f>'[1]3月'!L$36</f>
        <v>156</v>
      </c>
      <c r="I9" s="34">
        <f>'[1]3月'!M$36</f>
        <v>0</v>
      </c>
      <c r="J9" s="34">
        <v>0</v>
      </c>
      <c r="K9" s="34">
        <f>'[1]3月'!N$36</f>
        <v>0</v>
      </c>
      <c r="L9" s="34">
        <f>'[1]3月'!O$36</f>
        <v>564</v>
      </c>
      <c r="M9" s="52">
        <f>'[1]3月'!P$36</f>
        <v>71059.23999999999</v>
      </c>
      <c r="N9" s="37">
        <f>'[1]3月'!Q$36</f>
        <v>240925</v>
      </c>
      <c r="O9" s="34">
        <f>'[1]3月'!R$36</f>
        <v>5</v>
      </c>
      <c r="P9" s="34">
        <f>'[1]3月'!S$36</f>
        <v>38</v>
      </c>
      <c r="Q9" s="34">
        <f>'[1]3月'!T$36</f>
        <v>5</v>
      </c>
      <c r="R9" s="34">
        <f>'[1]3月'!U$36</f>
        <v>43</v>
      </c>
      <c r="S9" s="52">
        <f>'[1]3月'!V$36</f>
        <v>4613.2</v>
      </c>
      <c r="T9" s="52">
        <f>'[1]3月'!W$36</f>
        <v>12820.7</v>
      </c>
      <c r="U9" s="52">
        <f>'[1]3月'!X$36</f>
        <v>11648.170000000002</v>
      </c>
      <c r="V9" s="21">
        <f>'[1]3月'!Y$36</f>
        <v>71500</v>
      </c>
      <c r="W9" s="2"/>
    </row>
    <row r="10" spans="1:23" ht="33" customHeight="1">
      <c r="A10" s="7" t="s">
        <v>23</v>
      </c>
      <c r="B10" s="34">
        <f>'[1]4月'!F$26</f>
        <v>2</v>
      </c>
      <c r="C10" s="34">
        <f>'[1]4月'!G$26</f>
        <v>0</v>
      </c>
      <c r="D10" s="34">
        <f>'[1]4月'!H$26</f>
        <v>0</v>
      </c>
      <c r="E10" s="34">
        <f>'[1]4月'!I$26</f>
        <v>0</v>
      </c>
      <c r="F10" s="34">
        <f>'[1]4月'!J$26</f>
        <v>9</v>
      </c>
      <c r="G10" s="34">
        <f>'[1]4月'!K$26</f>
        <v>35</v>
      </c>
      <c r="H10" s="34">
        <f>'[1]4月'!L$26</f>
        <v>35</v>
      </c>
      <c r="I10" s="34">
        <f>'[1]4月'!M$26</f>
        <v>0</v>
      </c>
      <c r="J10" s="34">
        <v>0</v>
      </c>
      <c r="K10" s="34">
        <f>'[1]4月'!N$26</f>
        <v>0</v>
      </c>
      <c r="L10" s="34">
        <f>'[1]4月'!O$26</f>
        <v>79</v>
      </c>
      <c r="M10" s="52">
        <f>'[1]4月'!P$26</f>
        <v>10918.83</v>
      </c>
      <c r="N10" s="37">
        <f>'[1]4月'!Q$26</f>
        <v>41000</v>
      </c>
      <c r="O10" s="34">
        <f>'[1]4月'!R$26</f>
        <v>2</v>
      </c>
      <c r="P10" s="34">
        <f>'[1]4月'!S$26</f>
        <v>2</v>
      </c>
      <c r="Q10" s="34">
        <f>'[1]4月'!T$26</f>
        <v>6</v>
      </c>
      <c r="R10" s="34">
        <f>'[1]4月'!U$26</f>
        <v>8</v>
      </c>
      <c r="S10" s="52">
        <f>'[1]4月'!V$26</f>
        <v>900.45</v>
      </c>
      <c r="T10" s="52">
        <f>'[1]4月'!W$26</f>
        <v>2486.52</v>
      </c>
      <c r="U10" s="52">
        <f>'[1]4月'!X$26</f>
        <v>2201.98</v>
      </c>
      <c r="V10" s="21">
        <f>'[1]4月'!Y$26</f>
        <v>12500</v>
      </c>
      <c r="W10" s="2"/>
    </row>
    <row r="11" spans="1:23" ht="33" customHeight="1">
      <c r="A11" s="7" t="s">
        <v>24</v>
      </c>
      <c r="B11" s="35">
        <f>'[1]5月'!F$33</f>
        <v>2</v>
      </c>
      <c r="C11" s="35">
        <f>'[1]5月'!G$33</f>
        <v>10</v>
      </c>
      <c r="D11" s="35">
        <f>'[1]5月'!H$33</f>
        <v>0</v>
      </c>
      <c r="E11" s="35">
        <f>'[1]5月'!I$33</f>
        <v>0</v>
      </c>
      <c r="F11" s="35">
        <f>'[1]5月'!J$33</f>
        <v>91</v>
      </c>
      <c r="G11" s="35">
        <f>'[1]5月'!K$33</f>
        <v>70</v>
      </c>
      <c r="H11" s="35">
        <f>'[1]5月'!L$33</f>
        <v>122</v>
      </c>
      <c r="I11" s="35">
        <f>'[1]5月'!M$33</f>
        <v>0</v>
      </c>
      <c r="J11" s="35">
        <f>'[1]5月'!N$33</f>
        <v>24</v>
      </c>
      <c r="K11" s="35">
        <f>'[1]5月'!O$33</f>
        <v>2</v>
      </c>
      <c r="L11" s="35">
        <f>'[1]5月'!P$33</f>
        <v>319</v>
      </c>
      <c r="M11" s="52">
        <f>'[1]5月'!Q$33</f>
        <v>59571.58</v>
      </c>
      <c r="N11" s="37">
        <f>'[1]5月'!R$33</f>
        <v>212000</v>
      </c>
      <c r="O11" s="35">
        <f>'[1]5月'!S$33</f>
        <v>5</v>
      </c>
      <c r="P11" s="35">
        <f>'[1]5月'!T$33</f>
        <v>74</v>
      </c>
      <c r="Q11" s="35">
        <f>'[1]5月'!U$33</f>
        <v>44</v>
      </c>
      <c r="R11" s="35">
        <f>'[1]5月'!V$33</f>
        <v>118</v>
      </c>
      <c r="S11" s="52">
        <f>'[1]5月'!W$33</f>
        <v>11841.789999999999</v>
      </c>
      <c r="T11" s="52">
        <f>'[1]5月'!X$33</f>
        <v>29966.02</v>
      </c>
      <c r="U11" s="52">
        <f>'[1]5月'!Y$33</f>
        <v>27551.809999999998</v>
      </c>
      <c r="V11" s="21">
        <f>'[1]5月'!Z$33</f>
        <v>134600</v>
      </c>
      <c r="W11" s="2"/>
    </row>
    <row r="12" spans="1:23" ht="33" customHeight="1">
      <c r="A12" s="7" t="s">
        <v>25</v>
      </c>
      <c r="B12" s="34">
        <f>'[1]6月'!F$20</f>
        <v>0</v>
      </c>
      <c r="C12" s="34"/>
      <c r="D12" s="34"/>
      <c r="E12" s="34"/>
      <c r="F12" s="34"/>
      <c r="G12" s="34"/>
      <c r="H12" s="34"/>
      <c r="I12" s="34"/>
      <c r="J12" s="34"/>
      <c r="K12" s="34"/>
      <c r="L12" s="34">
        <f>'[1]6月'!O$20</f>
        <v>0</v>
      </c>
      <c r="M12" s="18">
        <f>'[1]6月'!P$20</f>
        <v>0</v>
      </c>
      <c r="N12" s="38">
        <f>'[1]6月'!Q$20</f>
        <v>0</v>
      </c>
      <c r="O12" s="34">
        <f>'[1]6月'!R$20</f>
        <v>2</v>
      </c>
      <c r="P12" s="34">
        <f>'[1]6月'!S$20</f>
        <v>27</v>
      </c>
      <c r="Q12" s="34">
        <f>'[1]6月'!T$20</f>
        <v>11</v>
      </c>
      <c r="R12" s="34">
        <f>'[1]6月'!U$20</f>
        <v>38</v>
      </c>
      <c r="S12" s="52">
        <f>'[1]6月'!V$20</f>
        <v>5863.27</v>
      </c>
      <c r="T12" s="52">
        <f>'[1]6月'!W$20</f>
        <v>14622.95</v>
      </c>
      <c r="U12" s="52">
        <f>'[1]6月'!X$20</f>
        <v>13511.96</v>
      </c>
      <c r="V12" s="21">
        <f>'[1]6月'!Y$20</f>
        <v>90000</v>
      </c>
      <c r="W12" s="2"/>
    </row>
    <row r="13" spans="1:23" ht="33" customHeight="1">
      <c r="A13" s="7" t="s">
        <v>26</v>
      </c>
      <c r="B13" s="34">
        <f>'[1]7月'!F$34</f>
        <v>1</v>
      </c>
      <c r="C13" s="34">
        <f>'[1]7月'!G$34</f>
        <v>5</v>
      </c>
      <c r="D13" s="34">
        <f>'[1]7月'!H$34</f>
        <v>65</v>
      </c>
      <c r="E13" s="34">
        <f>'[1]7月'!I$34</f>
        <v>0</v>
      </c>
      <c r="F13" s="34">
        <f>'[1]7月'!J$34</f>
        <v>0</v>
      </c>
      <c r="G13" s="34">
        <f>'[1]7月'!K$34</f>
        <v>0</v>
      </c>
      <c r="H13" s="34">
        <f>'[1]7月'!L$34</f>
        <v>0</v>
      </c>
      <c r="I13" s="34">
        <f>'[1]7月'!M$34</f>
        <v>0</v>
      </c>
      <c r="J13" s="34">
        <v>0</v>
      </c>
      <c r="K13" s="34">
        <f>'[1]7月'!N$34</f>
        <v>0</v>
      </c>
      <c r="L13" s="34">
        <f>'[1]7月'!O$34</f>
        <v>70</v>
      </c>
      <c r="M13" s="52">
        <f>'[1]7月'!P$34</f>
        <v>19872.68</v>
      </c>
      <c r="N13" s="37">
        <f>'[1]7月'!Q$34</f>
        <v>100000</v>
      </c>
      <c r="O13" s="34">
        <f>'[1]7月'!R$34</f>
        <v>4</v>
      </c>
      <c r="P13" s="34">
        <f>'[1]7月'!S$34</f>
        <v>18</v>
      </c>
      <c r="Q13" s="34">
        <f>'[1]7月'!T$34</f>
        <v>12</v>
      </c>
      <c r="R13" s="34">
        <f>'[1]7月'!U$34</f>
        <v>30</v>
      </c>
      <c r="S13" s="52">
        <f>'[1]7月'!V$34</f>
        <v>4493.99</v>
      </c>
      <c r="T13" s="52">
        <f>'[1]7月'!W$34</f>
        <v>11033.67</v>
      </c>
      <c r="U13" s="52">
        <f>'[1]7月'!X$34</f>
        <v>10178.880000000001</v>
      </c>
      <c r="V13" s="21">
        <f>'[1]7月'!Y$34</f>
        <v>71600</v>
      </c>
      <c r="W13" s="1"/>
    </row>
    <row r="14" spans="1:23" ht="33" customHeight="1">
      <c r="A14" s="7" t="s">
        <v>27</v>
      </c>
      <c r="B14" s="34">
        <f>'[1]8月'!F$25</f>
        <v>3</v>
      </c>
      <c r="C14" s="34">
        <f>'[1]8月'!G$25</f>
        <v>16</v>
      </c>
      <c r="D14" s="34">
        <f>'[1]8月'!H$25</f>
        <v>0</v>
      </c>
      <c r="E14" s="34">
        <f>'[1]8月'!I$25</f>
        <v>29</v>
      </c>
      <c r="F14" s="34">
        <f>'[1]8月'!J$25</f>
        <v>194</v>
      </c>
      <c r="G14" s="34">
        <f>'[1]8月'!K$25</f>
        <v>286</v>
      </c>
      <c r="H14" s="34">
        <f>'[1]8月'!L$25</f>
        <v>130</v>
      </c>
      <c r="I14" s="34">
        <f>'[1]8月'!M$25</f>
        <v>0</v>
      </c>
      <c r="J14" s="34">
        <v>0</v>
      </c>
      <c r="K14" s="34">
        <f>'[1]8月'!N$25</f>
        <v>2</v>
      </c>
      <c r="L14" s="34">
        <f>'[1]8月'!O$25</f>
        <v>657</v>
      </c>
      <c r="M14" s="52">
        <f>'[1]8月'!P$25</f>
        <v>79944.94</v>
      </c>
      <c r="N14" s="37">
        <f>'[1]8月'!Q$25</f>
        <v>309261</v>
      </c>
      <c r="O14" s="34">
        <f>'[1]8月'!R$25</f>
        <v>1</v>
      </c>
      <c r="P14" s="34">
        <f>'[1]8月'!S$25</f>
        <v>0</v>
      </c>
      <c r="Q14" s="34">
        <f>'[1]8月'!T$25</f>
        <v>8</v>
      </c>
      <c r="R14" s="34">
        <f>'[1]8月'!U$25</f>
        <v>8</v>
      </c>
      <c r="S14" s="52">
        <f>'[1]8月'!V$25</f>
        <v>640.99</v>
      </c>
      <c r="T14" s="52">
        <f>'[1]8月'!W$25</f>
        <v>1923.9</v>
      </c>
      <c r="U14" s="52">
        <f>'[1]8月'!X$25</f>
        <v>1676.79</v>
      </c>
      <c r="V14" s="21">
        <f>'[1]8月'!Y$25</f>
        <v>9600</v>
      </c>
      <c r="W14" s="2"/>
    </row>
    <row r="15" spans="1:23" ht="33" customHeight="1">
      <c r="A15" s="7" t="s">
        <v>2</v>
      </c>
      <c r="B15" s="34">
        <f>'[1]9月'!F$16</f>
        <v>1</v>
      </c>
      <c r="C15" s="34">
        <f>'[1]9月'!G$16</f>
        <v>2</v>
      </c>
      <c r="D15" s="34">
        <f>'[1]9月'!H$16</f>
        <v>0</v>
      </c>
      <c r="E15" s="34">
        <f>'[1]9月'!I$16</f>
        <v>0</v>
      </c>
      <c r="F15" s="34">
        <f>'[1]9月'!J$16</f>
        <v>0</v>
      </c>
      <c r="G15" s="34">
        <f>'[1]9月'!K$16</f>
        <v>0</v>
      </c>
      <c r="H15" s="34">
        <f>'[1]9月'!L$16</f>
        <v>13</v>
      </c>
      <c r="I15" s="34">
        <f>'[1]9月'!M$16</f>
        <v>0</v>
      </c>
      <c r="J15" s="34">
        <v>0</v>
      </c>
      <c r="K15" s="34">
        <f>'[1]9月'!N$16</f>
        <v>0</v>
      </c>
      <c r="L15" s="34">
        <f>'[1]9月'!O$16</f>
        <v>15</v>
      </c>
      <c r="M15" s="52">
        <f>'[1]9月'!P$16</f>
        <v>7517.13</v>
      </c>
      <c r="N15" s="37">
        <f>'[1]9月'!Q$16</f>
        <v>36000</v>
      </c>
      <c r="O15" s="34">
        <f>'[1]9月'!R$16</f>
        <v>2</v>
      </c>
      <c r="P15" s="34">
        <f>'[1]9月'!S$16</f>
        <v>2</v>
      </c>
      <c r="Q15" s="34">
        <f>'[1]9月'!T$16</f>
        <v>3</v>
      </c>
      <c r="R15" s="34">
        <f>'[1]9月'!U$16</f>
        <v>5</v>
      </c>
      <c r="S15" s="52">
        <f>'[1]9月'!V$16</f>
        <v>269</v>
      </c>
      <c r="T15" s="52">
        <f>'[1]9月'!W$16</f>
        <v>673.5</v>
      </c>
      <c r="U15" s="52">
        <f>'[1]9月'!X$16</f>
        <v>610.46</v>
      </c>
      <c r="V15" s="21">
        <f>'[1]9月'!Y$16</f>
        <v>3200</v>
      </c>
      <c r="W15" s="2"/>
    </row>
    <row r="16" spans="1:23" ht="33" customHeight="1">
      <c r="A16" s="7" t="s">
        <v>3</v>
      </c>
      <c r="B16" s="16">
        <f>'[1]10月 '!F$17</f>
        <v>0</v>
      </c>
      <c r="C16" s="16"/>
      <c r="D16" s="16"/>
      <c r="E16" s="16"/>
      <c r="F16" s="16"/>
      <c r="G16" s="16"/>
      <c r="H16" s="16"/>
      <c r="I16" s="16"/>
      <c r="J16" s="16"/>
      <c r="K16" s="16"/>
      <c r="L16" s="16">
        <f>'[1]10月 '!O$17</f>
        <v>0</v>
      </c>
      <c r="M16" s="18">
        <f>'[1]10月 '!P$17</f>
        <v>0</v>
      </c>
      <c r="N16" s="38">
        <f>'[1]10月 '!Q$17</f>
        <v>0</v>
      </c>
      <c r="O16" s="16">
        <f>'[1]10月 '!R$17</f>
        <v>1</v>
      </c>
      <c r="P16" s="16">
        <f>'[1]10月 '!S$17</f>
        <v>0</v>
      </c>
      <c r="Q16" s="16">
        <f>'[1]10月 '!T$17</f>
        <v>6</v>
      </c>
      <c r="R16" s="16">
        <f>'[1]10月 '!U$17</f>
        <v>6</v>
      </c>
      <c r="S16" s="52">
        <f>'[1]10月 '!V$17</f>
        <v>617.88</v>
      </c>
      <c r="T16" s="52">
        <f>'[1]10月 '!W$17</f>
        <v>1826.53</v>
      </c>
      <c r="U16" s="52">
        <f>'[1]10月 '!X$17</f>
        <v>1634.55</v>
      </c>
      <c r="V16" s="21">
        <f>'[1]10月 '!Y$17</f>
        <v>9900</v>
      </c>
      <c r="W16" s="2"/>
    </row>
    <row r="17" spans="1:23" ht="33" customHeight="1">
      <c r="A17" s="7" t="s">
        <v>4</v>
      </c>
      <c r="B17" s="16">
        <f>'[1]11月'!F$26</f>
        <v>2</v>
      </c>
      <c r="C17" s="16">
        <f>'[1]11月'!G$26</f>
        <v>3</v>
      </c>
      <c r="D17" s="16">
        <f>'[1]11月'!H$26</f>
        <v>0</v>
      </c>
      <c r="E17" s="16">
        <f>'[1]11月'!I$26</f>
        <v>0</v>
      </c>
      <c r="F17" s="16">
        <f>'[1]11月'!J$26</f>
        <v>2</v>
      </c>
      <c r="G17" s="16">
        <f>'[1]11月'!K$26</f>
        <v>83</v>
      </c>
      <c r="H17" s="16">
        <f>'[1]11月'!L$26</f>
        <v>106</v>
      </c>
      <c r="I17" s="16">
        <f>'[1]11月'!M$26</f>
        <v>0</v>
      </c>
      <c r="J17" s="16">
        <v>0</v>
      </c>
      <c r="K17" s="16">
        <f>'[1]11月'!N$26</f>
        <v>0</v>
      </c>
      <c r="L17" s="16">
        <f>'[1]11月'!O$26</f>
        <v>194</v>
      </c>
      <c r="M17" s="52">
        <f>'[1]11月'!P$26</f>
        <v>31972.83</v>
      </c>
      <c r="N17" s="37">
        <f>'[1]11月'!Q$26</f>
        <v>135000</v>
      </c>
      <c r="O17" s="16">
        <f>'[1]11月'!R$26</f>
        <v>3</v>
      </c>
      <c r="P17" s="16">
        <f>'[1]11月'!S$26</f>
        <v>0</v>
      </c>
      <c r="Q17" s="16">
        <f>'[1]11月'!T$26</f>
        <v>10</v>
      </c>
      <c r="R17" s="16">
        <f>'[1]11月'!U$26</f>
        <v>10</v>
      </c>
      <c r="S17" s="52">
        <f>'[1]11月'!V$26</f>
        <v>2177.75</v>
      </c>
      <c r="T17" s="52">
        <f>'[1]11月'!W$26</f>
        <v>5195.120000000001</v>
      </c>
      <c r="U17" s="52">
        <f>'[1]11月'!X$26</f>
        <v>4698.78</v>
      </c>
      <c r="V17" s="21">
        <f>'[1]11月'!Y$26</f>
        <v>31600</v>
      </c>
      <c r="W17" s="2"/>
    </row>
    <row r="18" spans="1:23" ht="33" customHeight="1">
      <c r="A18" s="7" t="s">
        <v>28</v>
      </c>
      <c r="B18" s="16">
        <f>'[1]12月'!F$28</f>
        <v>0</v>
      </c>
      <c r="C18" s="16"/>
      <c r="D18" s="16"/>
      <c r="E18" s="16"/>
      <c r="F18" s="16"/>
      <c r="G18" s="16"/>
      <c r="H18" s="16"/>
      <c r="I18" s="16"/>
      <c r="J18" s="16"/>
      <c r="K18" s="16"/>
      <c r="L18" s="16">
        <f>'[1]12月'!O$28</f>
        <v>0</v>
      </c>
      <c r="M18" s="18">
        <f>'[1]12月'!P$28</f>
        <v>0</v>
      </c>
      <c r="N18" s="38">
        <f>'[1]12月'!Q$28</f>
        <v>0</v>
      </c>
      <c r="O18" s="16">
        <f>'[1]12月'!R$28</f>
        <v>2</v>
      </c>
      <c r="P18" s="16">
        <f>'[1]12月'!S$28</f>
        <v>6</v>
      </c>
      <c r="Q18" s="16">
        <f>'[1]12月'!T$28</f>
        <v>4</v>
      </c>
      <c r="R18" s="16">
        <f>'[1]12月'!U$28</f>
        <v>10</v>
      </c>
      <c r="S18" s="52">
        <f>'[1]12月'!V$28</f>
        <v>1447.8400000000001</v>
      </c>
      <c r="T18" s="52">
        <f>'[1]12月'!W$28</f>
        <v>3725.5299999999997</v>
      </c>
      <c r="U18" s="52">
        <f>'[1]12月'!X$28</f>
        <v>3307.1900000000005</v>
      </c>
      <c r="V18" s="21">
        <f>'[1]12月'!Y$28</f>
        <v>23600</v>
      </c>
      <c r="W18" s="2"/>
    </row>
    <row r="19" spans="1:22" s="3" customFormat="1" ht="43.5" customHeight="1" thickBot="1">
      <c r="A19" s="5" t="s">
        <v>7</v>
      </c>
      <c r="B19" s="39">
        <f>SUM(B7:B18)</f>
        <v>17</v>
      </c>
      <c r="C19" s="23">
        <f aca="true" t="shared" si="0" ref="C19:V19">SUM(C7:C18)</f>
        <v>50</v>
      </c>
      <c r="D19" s="23">
        <f t="shared" si="0"/>
        <v>99</v>
      </c>
      <c r="E19" s="23">
        <f t="shared" si="0"/>
        <v>29</v>
      </c>
      <c r="F19" s="33">
        <f t="shared" si="0"/>
        <v>457</v>
      </c>
      <c r="G19" s="33">
        <f t="shared" si="0"/>
        <v>795</v>
      </c>
      <c r="H19" s="33">
        <f t="shared" si="0"/>
        <v>591</v>
      </c>
      <c r="I19" s="23">
        <f t="shared" si="0"/>
        <v>0</v>
      </c>
      <c r="J19" s="23">
        <f t="shared" si="0"/>
        <v>24</v>
      </c>
      <c r="K19" s="23">
        <f t="shared" si="0"/>
        <v>8</v>
      </c>
      <c r="L19" s="54">
        <f t="shared" si="0"/>
        <v>2053</v>
      </c>
      <c r="M19" s="56">
        <f t="shared" si="0"/>
        <v>298589</v>
      </c>
      <c r="N19" s="58">
        <f t="shared" si="0"/>
        <v>1148286</v>
      </c>
      <c r="O19" s="22">
        <f t="shared" si="0"/>
        <v>33</v>
      </c>
      <c r="P19" s="23">
        <f t="shared" si="0"/>
        <v>180</v>
      </c>
      <c r="Q19" s="23">
        <f t="shared" si="0"/>
        <v>151</v>
      </c>
      <c r="R19" s="23">
        <f t="shared" si="0"/>
        <v>331</v>
      </c>
      <c r="S19" s="56">
        <f t="shared" si="0"/>
        <v>38679.31</v>
      </c>
      <c r="T19" s="56">
        <f t="shared" si="0"/>
        <v>98844.16999999998</v>
      </c>
      <c r="U19" s="56">
        <f t="shared" si="0"/>
        <v>90416.28000000001</v>
      </c>
      <c r="V19" s="57">
        <f t="shared" si="0"/>
        <v>529100</v>
      </c>
    </row>
  </sheetData>
  <mergeCells count="22">
    <mergeCell ref="A1:V1"/>
    <mergeCell ref="A4:A6"/>
    <mergeCell ref="B4:B6"/>
    <mergeCell ref="C4:L4"/>
    <mergeCell ref="M4:M6"/>
    <mergeCell ref="T4:T6"/>
    <mergeCell ref="C5:C6"/>
    <mergeCell ref="E5:K5"/>
    <mergeCell ref="A2:V2"/>
    <mergeCell ref="N4:N6"/>
    <mergeCell ref="B3:N3"/>
    <mergeCell ref="O3:V3"/>
    <mergeCell ref="O4:O6"/>
    <mergeCell ref="P4:R4"/>
    <mergeCell ref="U4:U6"/>
    <mergeCell ref="V4:V6"/>
    <mergeCell ref="Q5:Q6"/>
    <mergeCell ref="R5:R6"/>
    <mergeCell ref="L5:L6"/>
    <mergeCell ref="D5:D6"/>
    <mergeCell ref="S4:S6"/>
    <mergeCell ref="P5:P6"/>
  </mergeCells>
  <printOptions horizontalCentered="1"/>
  <pageMargins left="0.31496062992125984" right="0.31496062992125984" top="0.5905511811023623" bottom="0.5905511811023623" header="0.5118110236220472" footer="0.5118110236220472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W19"/>
  <sheetViews>
    <sheetView workbookViewId="0" topLeftCell="A1">
      <pane ySplit="6" topLeftCell="BM7" activePane="bottomLeft" state="frozen"/>
      <selection pane="topLeft" activeCell="A1" sqref="A1"/>
      <selection pane="bottomLeft" activeCell="H20" sqref="H20"/>
    </sheetView>
  </sheetViews>
  <sheetFormatPr defaultColWidth="9.00390625" defaultRowHeight="16.5"/>
  <cols>
    <col min="1" max="1" width="7.75390625" style="0" customWidth="1"/>
    <col min="2" max="2" width="4.625" style="0" customWidth="1"/>
    <col min="3" max="11" width="5.375" style="0" customWidth="1"/>
    <col min="12" max="12" width="6.875" style="0" customWidth="1"/>
    <col min="13" max="13" width="11.125" style="0" customWidth="1"/>
    <col min="14" max="14" width="9.875" style="0" customWidth="1"/>
    <col min="15" max="15" width="4.625" style="0" customWidth="1"/>
    <col min="16" max="17" width="5.875" style="0" customWidth="1"/>
    <col min="18" max="18" width="6.375" style="0" customWidth="1"/>
    <col min="19" max="19" width="11.375" style="0" customWidth="1"/>
    <col min="20" max="20" width="11.625" style="0" customWidth="1"/>
    <col min="21" max="21" width="11.00390625" style="0" customWidth="1"/>
    <col min="22" max="22" width="10.375" style="0" customWidth="1"/>
    <col min="24" max="16384" width="0" style="0" hidden="1" customWidth="1"/>
  </cols>
  <sheetData>
    <row r="1" spans="1:22" ht="34.5" customHeight="1">
      <c r="A1" s="132" t="s">
        <v>89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</row>
    <row r="2" spans="1:22" ht="28.5" customHeight="1" thickBot="1">
      <c r="A2" s="134" t="str">
        <f>'楠梓'!A2</f>
        <v>(自94年1月1日至94年12月31日止)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</row>
    <row r="3" spans="1:22" s="3" customFormat="1" ht="24.75" customHeight="1">
      <c r="A3" s="51" t="s">
        <v>82</v>
      </c>
      <c r="B3" s="157" t="s">
        <v>51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8"/>
      <c r="O3" s="151" t="s">
        <v>52</v>
      </c>
      <c r="P3" s="152"/>
      <c r="Q3" s="152"/>
      <c r="R3" s="152"/>
      <c r="S3" s="152"/>
      <c r="T3" s="152"/>
      <c r="U3" s="152"/>
      <c r="V3" s="159"/>
    </row>
    <row r="4" spans="1:22" s="3" customFormat="1" ht="21.75" customHeight="1">
      <c r="A4" s="135" t="s">
        <v>81</v>
      </c>
      <c r="B4" s="125" t="s">
        <v>53</v>
      </c>
      <c r="C4" s="162" t="s">
        <v>61</v>
      </c>
      <c r="D4" s="163"/>
      <c r="E4" s="163"/>
      <c r="F4" s="163"/>
      <c r="G4" s="163"/>
      <c r="H4" s="163"/>
      <c r="I4" s="163"/>
      <c r="J4" s="163"/>
      <c r="K4" s="163"/>
      <c r="L4" s="164"/>
      <c r="M4" s="156" t="s">
        <v>80</v>
      </c>
      <c r="N4" s="165" t="s">
        <v>76</v>
      </c>
      <c r="O4" s="160" t="s">
        <v>53</v>
      </c>
      <c r="P4" s="161" t="s">
        <v>54</v>
      </c>
      <c r="Q4" s="161"/>
      <c r="R4" s="161"/>
      <c r="S4" s="156" t="s">
        <v>77</v>
      </c>
      <c r="T4" s="156" t="s">
        <v>78</v>
      </c>
      <c r="U4" s="156" t="s">
        <v>79</v>
      </c>
      <c r="V4" s="123" t="s">
        <v>75</v>
      </c>
    </row>
    <row r="5" spans="1:22" s="3" customFormat="1" ht="21.75" customHeight="1">
      <c r="A5" s="135"/>
      <c r="B5" s="125"/>
      <c r="C5" s="120" t="s">
        <v>55</v>
      </c>
      <c r="D5" s="130" t="s">
        <v>56</v>
      </c>
      <c r="E5" s="127" t="s">
        <v>57</v>
      </c>
      <c r="F5" s="128"/>
      <c r="G5" s="128"/>
      <c r="H5" s="128"/>
      <c r="I5" s="128"/>
      <c r="J5" s="128"/>
      <c r="K5" s="129"/>
      <c r="L5" s="120" t="s">
        <v>58</v>
      </c>
      <c r="M5" s="121"/>
      <c r="N5" s="119"/>
      <c r="O5" s="136"/>
      <c r="P5" s="120" t="s">
        <v>55</v>
      </c>
      <c r="Q5" s="120" t="s">
        <v>59</v>
      </c>
      <c r="R5" s="120" t="s">
        <v>58</v>
      </c>
      <c r="S5" s="121"/>
      <c r="T5" s="121"/>
      <c r="U5" s="121"/>
      <c r="V5" s="123"/>
    </row>
    <row r="6" spans="1:22" s="3" customFormat="1" ht="21.75" customHeight="1">
      <c r="A6" s="135"/>
      <c r="B6" s="126"/>
      <c r="C6" s="120"/>
      <c r="D6" s="131"/>
      <c r="E6" s="47" t="s">
        <v>5</v>
      </c>
      <c r="F6" s="47" t="s">
        <v>0</v>
      </c>
      <c r="G6" s="47" t="s">
        <v>17</v>
      </c>
      <c r="H6" s="47" t="s">
        <v>18</v>
      </c>
      <c r="I6" s="47" t="s">
        <v>19</v>
      </c>
      <c r="J6" s="47" t="s">
        <v>97</v>
      </c>
      <c r="K6" s="48" t="s">
        <v>60</v>
      </c>
      <c r="L6" s="120"/>
      <c r="M6" s="121"/>
      <c r="N6" s="119"/>
      <c r="O6" s="136"/>
      <c r="P6" s="120"/>
      <c r="Q6" s="120"/>
      <c r="R6" s="120"/>
      <c r="S6" s="121"/>
      <c r="T6" s="121"/>
      <c r="U6" s="121"/>
      <c r="V6" s="116"/>
    </row>
    <row r="7" spans="1:23" ht="33" customHeight="1">
      <c r="A7" s="7" t="s">
        <v>20</v>
      </c>
      <c r="B7" s="34">
        <f>'[1]1月'!F$37</f>
        <v>2</v>
      </c>
      <c r="C7" s="34">
        <f>'[1]1月'!G$37</f>
        <v>2</v>
      </c>
      <c r="D7" s="34">
        <f>'[1]1月'!H$37</f>
        <v>364</v>
      </c>
      <c r="E7" s="34">
        <f>'[1]1月'!I$37</f>
        <v>0</v>
      </c>
      <c r="F7" s="34">
        <f>'[1]1月'!J$37</f>
        <v>0</v>
      </c>
      <c r="G7" s="34">
        <f>'[1]1月'!K$37</f>
        <v>33</v>
      </c>
      <c r="H7" s="34">
        <f>'[1]1月'!L$37</f>
        <v>33</v>
      </c>
      <c r="I7" s="34">
        <f>'[1]1月'!M$37</f>
        <v>0</v>
      </c>
      <c r="J7" s="34">
        <v>0</v>
      </c>
      <c r="K7" s="34">
        <f>'[1]1月'!N$37</f>
        <v>2</v>
      </c>
      <c r="L7" s="34">
        <f>'[1]1月'!O$37</f>
        <v>434</v>
      </c>
      <c r="M7" s="52">
        <f>'[1]1月'!P$37</f>
        <v>17867.67</v>
      </c>
      <c r="N7" s="37">
        <f>'[1]1月'!Q$37</f>
        <v>55200</v>
      </c>
      <c r="O7" s="34">
        <f>'[1]1月'!R$37</f>
        <v>4</v>
      </c>
      <c r="P7" s="34">
        <f>'[1]1月'!S$37</f>
        <v>32</v>
      </c>
      <c r="Q7" s="34">
        <f>'[1]1月'!T$37</f>
        <v>54</v>
      </c>
      <c r="R7" s="34">
        <f>'[1]1月'!U$37</f>
        <v>86</v>
      </c>
      <c r="S7" s="52">
        <f>'[1]1月'!V$37</f>
        <v>8212.18</v>
      </c>
      <c r="T7" s="52">
        <f>'[1]1月'!W$37</f>
        <v>22918.97</v>
      </c>
      <c r="U7" s="52">
        <f>'[1]1月'!X$37</f>
        <v>19980.41</v>
      </c>
      <c r="V7" s="21">
        <f>'[1]1月'!Y$37</f>
        <v>141000</v>
      </c>
      <c r="W7" s="2"/>
    </row>
    <row r="8" spans="1:23" ht="33" customHeight="1">
      <c r="A8" s="7" t="s">
        <v>21</v>
      </c>
      <c r="B8" s="34">
        <f>'[1]2月'!F$31</f>
        <v>0</v>
      </c>
      <c r="C8" s="34"/>
      <c r="D8" s="34"/>
      <c r="E8" s="34"/>
      <c r="F8" s="34"/>
      <c r="G8" s="34"/>
      <c r="H8" s="34"/>
      <c r="I8" s="34"/>
      <c r="J8" s="34"/>
      <c r="K8" s="34"/>
      <c r="L8" s="34">
        <f>'[1]2月'!O$31</f>
        <v>0</v>
      </c>
      <c r="M8" s="18">
        <f>'[1]2月'!P$31</f>
        <v>0</v>
      </c>
      <c r="N8" s="38">
        <f>'[1]2月'!Q$31</f>
        <v>0</v>
      </c>
      <c r="O8" s="34">
        <f>'[1]2月'!R$31</f>
        <v>5</v>
      </c>
      <c r="P8" s="34">
        <f>'[1]2月'!S$31</f>
        <v>44</v>
      </c>
      <c r="Q8" s="34">
        <f>'[1]2月'!T$31</f>
        <v>11</v>
      </c>
      <c r="R8" s="34">
        <f>'[1]2月'!U$31</f>
        <v>55</v>
      </c>
      <c r="S8" s="52">
        <f>'[1]2月'!V$31</f>
        <v>4676.9</v>
      </c>
      <c r="T8" s="52">
        <f>'[1]2月'!W$31</f>
        <v>13149.210000000001</v>
      </c>
      <c r="U8" s="52">
        <f>'[1]2月'!X$31</f>
        <v>11487.94</v>
      </c>
      <c r="V8" s="21">
        <f>'[1]2月'!Y$31</f>
        <v>56250</v>
      </c>
      <c r="W8" s="2"/>
    </row>
    <row r="9" spans="1:23" ht="33" customHeight="1">
      <c r="A9" s="7" t="s">
        <v>22</v>
      </c>
      <c r="B9" s="34">
        <f>'[1]3月'!F$43</f>
        <v>2</v>
      </c>
      <c r="C9" s="34">
        <f>'[1]3月'!G$43</f>
        <v>13</v>
      </c>
      <c r="D9" s="34">
        <f>'[1]3月'!H$43</f>
        <v>0</v>
      </c>
      <c r="E9" s="34">
        <f>'[1]3月'!I$43</f>
        <v>0</v>
      </c>
      <c r="F9" s="34">
        <f>'[1]3月'!J$43</f>
        <v>98</v>
      </c>
      <c r="G9" s="34">
        <f>'[1]3月'!K$43</f>
        <v>108</v>
      </c>
      <c r="H9" s="34">
        <f>'[1]3月'!L$43</f>
        <v>42</v>
      </c>
      <c r="I9" s="34">
        <f>'[1]3月'!M$43</f>
        <v>0</v>
      </c>
      <c r="J9" s="34">
        <v>0</v>
      </c>
      <c r="K9" s="34">
        <f>'[1]3月'!N$43</f>
        <v>0</v>
      </c>
      <c r="L9" s="34">
        <f>'[1]3月'!O$43</f>
        <v>261</v>
      </c>
      <c r="M9" s="52">
        <f>'[1]3月'!P$43</f>
        <v>30645.41</v>
      </c>
      <c r="N9" s="37">
        <f>'[1]3月'!Q$43</f>
        <v>110000</v>
      </c>
      <c r="O9" s="34">
        <f>'[1]3月'!R$43</f>
        <v>4</v>
      </c>
      <c r="P9" s="34">
        <f>'[1]3月'!S$43</f>
        <v>42</v>
      </c>
      <c r="Q9" s="34">
        <f>'[1]3月'!T$43</f>
        <v>31</v>
      </c>
      <c r="R9" s="34">
        <f>'[1]3月'!U$43</f>
        <v>73</v>
      </c>
      <c r="S9" s="52">
        <f>'[1]3月'!V$43</f>
        <v>7562.450000000001</v>
      </c>
      <c r="T9" s="52">
        <f>'[1]3月'!W$43</f>
        <v>14988.98</v>
      </c>
      <c r="U9" s="52">
        <f>'[1]3月'!X$43</f>
        <v>13372.53</v>
      </c>
      <c r="V9" s="21">
        <f>'[1]3月'!Y$43</f>
        <v>103400</v>
      </c>
      <c r="W9" s="2"/>
    </row>
    <row r="10" spans="1:23" ht="33" customHeight="1">
      <c r="A10" s="7" t="s">
        <v>23</v>
      </c>
      <c r="B10" s="34">
        <f>'[1]4月'!F$30</f>
        <v>0</v>
      </c>
      <c r="C10" s="34"/>
      <c r="D10" s="34"/>
      <c r="E10" s="34"/>
      <c r="F10" s="34"/>
      <c r="G10" s="34"/>
      <c r="H10" s="34"/>
      <c r="I10" s="34"/>
      <c r="J10" s="34"/>
      <c r="K10" s="34"/>
      <c r="L10" s="34">
        <f>'[1]4月'!O$30</f>
        <v>0</v>
      </c>
      <c r="M10" s="18">
        <f>'[1]4月'!P$30</f>
        <v>0</v>
      </c>
      <c r="N10" s="38">
        <f>'[1]4月'!Q$30</f>
        <v>0</v>
      </c>
      <c r="O10" s="34">
        <f>'[1]4月'!R$30</f>
        <v>3</v>
      </c>
      <c r="P10" s="34">
        <f>'[1]4月'!S$30</f>
        <v>5</v>
      </c>
      <c r="Q10" s="34">
        <f>'[1]4月'!T$30</f>
        <v>13</v>
      </c>
      <c r="R10" s="34">
        <f>'[1]4月'!U$30</f>
        <v>18</v>
      </c>
      <c r="S10" s="52">
        <f>'[1]4月'!V$30</f>
        <v>1722</v>
      </c>
      <c r="T10" s="52">
        <f>'[1]4月'!W$30</f>
        <v>4558.28</v>
      </c>
      <c r="U10" s="52">
        <f>'[1]4月'!X$30</f>
        <v>3951.73</v>
      </c>
      <c r="V10" s="21">
        <f>'[1]4月'!Y$30</f>
        <v>24180</v>
      </c>
      <c r="W10" s="2"/>
    </row>
    <row r="11" spans="1:23" ht="33" customHeight="1">
      <c r="A11" s="7" t="s">
        <v>24</v>
      </c>
      <c r="B11" s="35">
        <f>'[1]5月'!F$35</f>
        <v>1</v>
      </c>
      <c r="C11" s="35">
        <f>'[1]5月'!G$35</f>
        <v>1</v>
      </c>
      <c r="D11" s="35">
        <f>'[1]5月'!H$35</f>
        <v>0</v>
      </c>
      <c r="E11" s="35">
        <f>'[1]5月'!I$35</f>
        <v>0</v>
      </c>
      <c r="F11" s="35">
        <f>'[1]5月'!J$35</f>
        <v>52</v>
      </c>
      <c r="G11" s="35">
        <f>'[1]5月'!K$35</f>
        <v>39</v>
      </c>
      <c r="H11" s="35">
        <f>'[1]5月'!L$35</f>
        <v>0</v>
      </c>
      <c r="I11" s="35">
        <f>'[1]5月'!M$35</f>
        <v>0</v>
      </c>
      <c r="J11" s="35">
        <f>'[1]5月'!N$35</f>
        <v>0</v>
      </c>
      <c r="K11" s="35">
        <f>'[1]5月'!O$35</f>
        <v>0</v>
      </c>
      <c r="L11" s="35">
        <f>'[1]5月'!P$35</f>
        <v>92</v>
      </c>
      <c r="M11" s="52">
        <f>'[1]5月'!Q$35</f>
        <v>10189.9</v>
      </c>
      <c r="N11" s="37">
        <f>'[1]5月'!R$35</f>
        <v>33208</v>
      </c>
      <c r="O11" s="35">
        <f>'[1]5月'!S$35</f>
        <v>0</v>
      </c>
      <c r="P11" s="35"/>
      <c r="Q11" s="35"/>
      <c r="R11" s="35">
        <f>'[1]5月'!V$35</f>
        <v>0</v>
      </c>
      <c r="S11" s="18">
        <f>'[1]5月'!W$35</f>
        <v>0</v>
      </c>
      <c r="T11" s="40">
        <f>'[1]5月'!X$35</f>
        <v>0</v>
      </c>
      <c r="U11" s="88">
        <f>'[1]5月'!Y$35</f>
        <v>0</v>
      </c>
      <c r="V11" s="19">
        <f>'[1]5月'!Z$35</f>
        <v>0</v>
      </c>
      <c r="W11" s="2"/>
    </row>
    <row r="12" spans="1:23" ht="33" customHeight="1">
      <c r="A12" s="7" t="s">
        <v>25</v>
      </c>
      <c r="B12" s="34">
        <f>'[1]6月'!F$24</f>
        <v>0</v>
      </c>
      <c r="C12" s="34"/>
      <c r="D12" s="34"/>
      <c r="E12" s="34"/>
      <c r="F12" s="34"/>
      <c r="G12" s="34"/>
      <c r="H12" s="34"/>
      <c r="I12" s="34"/>
      <c r="J12" s="34"/>
      <c r="K12" s="34"/>
      <c r="L12" s="34">
        <f>'[1]6月'!O$24</f>
        <v>0</v>
      </c>
      <c r="M12" s="18">
        <f>'[1]6月'!P$24</f>
        <v>0</v>
      </c>
      <c r="N12" s="38">
        <f>'[1]6月'!Q$24</f>
        <v>0</v>
      </c>
      <c r="O12" s="34">
        <f>'[1]6月'!R$24</f>
        <v>3</v>
      </c>
      <c r="P12" s="34">
        <f>'[1]6月'!S$24</f>
        <v>6</v>
      </c>
      <c r="Q12" s="34">
        <f>'[1]6月'!T$24</f>
        <v>25</v>
      </c>
      <c r="R12" s="34">
        <f>'[1]6月'!U$24</f>
        <v>31</v>
      </c>
      <c r="S12" s="52">
        <f>'[1]6月'!V$24</f>
        <v>3196</v>
      </c>
      <c r="T12" s="52">
        <f>'[1]6月'!W$24</f>
        <v>7240.610000000001</v>
      </c>
      <c r="U12" s="52">
        <f>'[1]6月'!X$24</f>
        <v>6439.360000000001</v>
      </c>
      <c r="V12" s="21">
        <f>'[1]6月'!Y$24</f>
        <v>31500</v>
      </c>
      <c r="W12" s="2"/>
    </row>
    <row r="13" spans="1:23" ht="33" customHeight="1">
      <c r="A13" s="7" t="s">
        <v>26</v>
      </c>
      <c r="B13" s="34">
        <f>'[1]7月'!F$37</f>
        <v>1</v>
      </c>
      <c r="C13" s="34">
        <f>'[1]7月'!G$37</f>
        <v>1</v>
      </c>
      <c r="D13" s="34">
        <f>'[1]7月'!H$37</f>
        <v>0</v>
      </c>
      <c r="E13" s="34">
        <f>'[1]7月'!I$37</f>
        <v>0</v>
      </c>
      <c r="F13" s="34">
        <f>'[1]7月'!J$37</f>
        <v>0</v>
      </c>
      <c r="G13" s="34">
        <f>'[1]7月'!K$37</f>
        <v>27</v>
      </c>
      <c r="H13" s="34">
        <f>'[1]7月'!L$37</f>
        <v>27</v>
      </c>
      <c r="I13" s="34">
        <f>'[1]7月'!M$37</f>
        <v>0</v>
      </c>
      <c r="J13" s="34">
        <v>0</v>
      </c>
      <c r="K13" s="34">
        <f>'[1]7月'!N$37</f>
        <v>0</v>
      </c>
      <c r="L13" s="34">
        <f>'[1]7月'!O$37</f>
        <v>55</v>
      </c>
      <c r="M13" s="52">
        <f>'[1]7月'!P$37</f>
        <v>10151.58</v>
      </c>
      <c r="N13" s="37">
        <f>'[1]7月'!Q$37</f>
        <v>40825</v>
      </c>
      <c r="O13" s="34">
        <f>'[1]7月'!R$37</f>
        <v>1</v>
      </c>
      <c r="P13" s="34">
        <f>'[1]7月'!S$37</f>
        <v>1</v>
      </c>
      <c r="Q13" s="34">
        <f>'[1]7月'!T$37</f>
        <v>102</v>
      </c>
      <c r="R13" s="34">
        <f>'[1]7月'!U$37</f>
        <v>103</v>
      </c>
      <c r="S13" s="52">
        <f>'[1]7月'!V$37</f>
        <v>1097</v>
      </c>
      <c r="T13" s="52">
        <f>'[1]7月'!W$37</f>
        <v>3040.17</v>
      </c>
      <c r="U13" s="52">
        <f>'[1]7月'!X$37</f>
        <v>2880.95</v>
      </c>
      <c r="V13" s="21">
        <f>'[1]7月'!Y$37</f>
        <v>15200</v>
      </c>
      <c r="W13" s="1"/>
    </row>
    <row r="14" spans="1:23" ht="33" customHeight="1">
      <c r="A14" s="7" t="s">
        <v>27</v>
      </c>
      <c r="B14" s="34">
        <f>'[1]8月'!F$28</f>
        <v>0</v>
      </c>
      <c r="C14" s="34"/>
      <c r="D14" s="34"/>
      <c r="E14" s="34"/>
      <c r="F14" s="34"/>
      <c r="G14" s="34"/>
      <c r="H14" s="34"/>
      <c r="I14" s="34"/>
      <c r="J14" s="34"/>
      <c r="K14" s="34"/>
      <c r="L14" s="34">
        <f>'[1]8月'!O$28</f>
        <v>0</v>
      </c>
      <c r="M14" s="18">
        <f>'[1]8月'!P$28</f>
        <v>0</v>
      </c>
      <c r="N14" s="38">
        <f>'[1]8月'!Q$28</f>
        <v>0</v>
      </c>
      <c r="O14" s="34">
        <f>'[1]8月'!R$28</f>
        <v>2</v>
      </c>
      <c r="P14" s="34">
        <f>'[1]8月'!S$28</f>
        <v>4</v>
      </c>
      <c r="Q14" s="34">
        <f>'[1]8月'!T$28</f>
        <v>2</v>
      </c>
      <c r="R14" s="34">
        <f>'[1]8月'!U$28</f>
        <v>6</v>
      </c>
      <c r="S14" s="52">
        <f>'[1]8月'!V$28</f>
        <v>662.14</v>
      </c>
      <c r="T14" s="52">
        <f>'[1]8月'!W$28</f>
        <v>2001.86</v>
      </c>
      <c r="U14" s="52">
        <f>'[1]8月'!X$28</f>
        <v>1809.71</v>
      </c>
      <c r="V14" s="21">
        <f>'[1]8月'!Y$28</f>
        <v>13400</v>
      </c>
      <c r="W14" s="2"/>
    </row>
    <row r="15" spans="1:23" ht="33" customHeight="1">
      <c r="A15" s="7" t="s">
        <v>2</v>
      </c>
      <c r="B15" s="34">
        <f>'[1]9月'!F$19</f>
        <v>0</v>
      </c>
      <c r="C15" s="34"/>
      <c r="D15" s="34"/>
      <c r="E15" s="34"/>
      <c r="F15" s="34"/>
      <c r="G15" s="34"/>
      <c r="H15" s="34"/>
      <c r="I15" s="34"/>
      <c r="J15" s="34"/>
      <c r="K15" s="34"/>
      <c r="L15" s="34">
        <f>'[1]9月'!O$19</f>
        <v>0</v>
      </c>
      <c r="M15" s="18">
        <f>'[1]9月'!P$19</f>
        <v>0</v>
      </c>
      <c r="N15" s="38">
        <f>'[1]9月'!Q$19</f>
        <v>0</v>
      </c>
      <c r="O15" s="34">
        <f>'[1]9月'!R$19</f>
        <v>2</v>
      </c>
      <c r="P15" s="34">
        <f>'[1]9月'!S$19</f>
        <v>22</v>
      </c>
      <c r="Q15" s="34">
        <f>'[1]9月'!T$19</f>
        <v>2</v>
      </c>
      <c r="R15" s="34">
        <f>'[1]9月'!U$19</f>
        <v>24</v>
      </c>
      <c r="S15" s="52">
        <f>'[1]9月'!V$19</f>
        <v>1945</v>
      </c>
      <c r="T15" s="52">
        <f>'[1]9月'!W$19</f>
        <v>4953.599999999999</v>
      </c>
      <c r="U15" s="52">
        <f>'[1]9月'!X$19</f>
        <v>4395.35</v>
      </c>
      <c r="V15" s="21">
        <f>'[1]9月'!Y$19</f>
        <v>22500</v>
      </c>
      <c r="W15" s="2"/>
    </row>
    <row r="16" spans="1:23" ht="33" customHeight="1">
      <c r="A16" s="7" t="s">
        <v>3</v>
      </c>
      <c r="B16" s="16">
        <f>'[1]10月 '!F$20</f>
        <v>1</v>
      </c>
      <c r="C16" s="16">
        <f>'[1]10月 '!G$20</f>
        <v>2</v>
      </c>
      <c r="D16" s="16">
        <f>'[1]10月 '!H$20</f>
        <v>0</v>
      </c>
      <c r="E16" s="16">
        <f>'[1]10月 '!I$20</f>
        <v>0</v>
      </c>
      <c r="F16" s="16">
        <f>'[1]10月 '!J$20</f>
        <v>42</v>
      </c>
      <c r="G16" s="16">
        <f>'[1]10月 '!K$20</f>
        <v>70</v>
      </c>
      <c r="H16" s="16">
        <f>'[1]10月 '!L$20</f>
        <v>42</v>
      </c>
      <c r="I16" s="16">
        <f>'[1]10月 '!M$20</f>
        <v>0</v>
      </c>
      <c r="J16" s="16">
        <v>0</v>
      </c>
      <c r="K16" s="16">
        <f>'[1]10月 '!N$20</f>
        <v>4</v>
      </c>
      <c r="L16" s="16">
        <f>'[1]10月 '!O$20</f>
        <v>160</v>
      </c>
      <c r="M16" s="52">
        <f>'[1]10月 '!P$20</f>
        <v>21761.3</v>
      </c>
      <c r="N16" s="37">
        <f>'[1]10月 '!Q$20</f>
        <v>90000</v>
      </c>
      <c r="O16" s="16">
        <f>'[1]10月 '!R$20</f>
        <v>1</v>
      </c>
      <c r="P16" s="16">
        <f>'[1]10月 '!S$20</f>
        <v>0</v>
      </c>
      <c r="Q16" s="16">
        <f>'[1]10月 '!T$20</f>
        <v>8</v>
      </c>
      <c r="R16" s="16">
        <f>'[1]10月 '!U$20</f>
        <v>8</v>
      </c>
      <c r="S16" s="52">
        <f>'[1]10月 '!V$20</f>
        <v>636.27</v>
      </c>
      <c r="T16" s="52">
        <f>'[1]10月 '!W$20</f>
        <v>1910.22</v>
      </c>
      <c r="U16" s="52">
        <f>'[1]10月 '!X$20</f>
        <v>1816.62</v>
      </c>
      <c r="V16" s="21">
        <f>'[1]10月 '!Y$20</f>
        <v>6500</v>
      </c>
      <c r="W16" s="2"/>
    </row>
    <row r="17" spans="1:23" ht="33" customHeight="1">
      <c r="A17" s="7" t="s">
        <v>4</v>
      </c>
      <c r="B17" s="16">
        <f>'[1]11月'!F$30</f>
        <v>1</v>
      </c>
      <c r="C17" s="16">
        <f>'[1]11月'!G$30</f>
        <v>6</v>
      </c>
      <c r="D17" s="16">
        <f>'[1]11月'!H$30</f>
        <v>0</v>
      </c>
      <c r="E17" s="16">
        <f>'[1]11月'!I$30</f>
        <v>0</v>
      </c>
      <c r="F17" s="16">
        <f>'[1]11月'!J$30</f>
        <v>112</v>
      </c>
      <c r="G17" s="16">
        <f>'[1]11月'!K$30</f>
        <v>98</v>
      </c>
      <c r="H17" s="16">
        <f>'[1]11月'!L$30</f>
        <v>43</v>
      </c>
      <c r="I17" s="16">
        <f>'[1]11月'!M$30</f>
        <v>0</v>
      </c>
      <c r="J17" s="16">
        <v>0</v>
      </c>
      <c r="K17" s="16">
        <f>'[1]11月'!N$30</f>
        <v>0</v>
      </c>
      <c r="L17" s="16">
        <f>'[1]11月'!O$30</f>
        <v>259</v>
      </c>
      <c r="M17" s="52">
        <f>'[1]11月'!P$30</f>
        <v>27028.85</v>
      </c>
      <c r="N17" s="37">
        <f>'[1]11月'!Q$30</f>
        <v>100000</v>
      </c>
      <c r="O17" s="16">
        <f>'[1]11月'!R$30</f>
        <v>2</v>
      </c>
      <c r="P17" s="16">
        <f>'[1]11月'!S$30</f>
        <v>15</v>
      </c>
      <c r="Q17" s="16">
        <f>'[1]11月'!T$30</f>
        <v>4</v>
      </c>
      <c r="R17" s="16">
        <f>'[1]11月'!U$30</f>
        <v>19</v>
      </c>
      <c r="S17" s="52">
        <f>'[1]11月'!V$30</f>
        <v>6471.929999999999</v>
      </c>
      <c r="T17" s="52">
        <f>'[1]11月'!W$30</f>
        <v>4317.63</v>
      </c>
      <c r="U17" s="52">
        <f>'[1]11月'!X$30</f>
        <v>4197.91</v>
      </c>
      <c r="V17" s="21">
        <f>'[1]11月'!Y$30</f>
        <v>5750</v>
      </c>
      <c r="W17" s="2"/>
    </row>
    <row r="18" spans="1:23" ht="33" customHeight="1">
      <c r="A18" s="7" t="s">
        <v>28</v>
      </c>
      <c r="B18" s="16">
        <f>'[1]12月'!F$31</f>
        <v>0</v>
      </c>
      <c r="C18" s="16"/>
      <c r="D18" s="16"/>
      <c r="E18" s="16"/>
      <c r="F18" s="16"/>
      <c r="G18" s="16"/>
      <c r="H18" s="16"/>
      <c r="I18" s="16"/>
      <c r="J18" s="16"/>
      <c r="K18" s="16"/>
      <c r="L18" s="16">
        <f>'[1]12月'!O$31</f>
        <v>0</v>
      </c>
      <c r="M18" s="18">
        <f>'[1]12月'!P$31</f>
        <v>0</v>
      </c>
      <c r="N18" s="38">
        <f>'[1]12月'!Q$31</f>
        <v>0</v>
      </c>
      <c r="O18" s="16">
        <f>'[1]12月'!R$31</f>
        <v>2</v>
      </c>
      <c r="P18" s="16">
        <f>'[1]12月'!S$31</f>
        <v>14</v>
      </c>
      <c r="Q18" s="16">
        <f>'[1]12月'!T$31</f>
        <v>0</v>
      </c>
      <c r="R18" s="16">
        <f>'[1]12月'!U$31</f>
        <v>14</v>
      </c>
      <c r="S18" s="52">
        <f>'[1]12月'!V$31</f>
        <v>2199.5299999999997</v>
      </c>
      <c r="T18" s="52">
        <f>'[1]12月'!W$31</f>
        <v>5012.4</v>
      </c>
      <c r="U18" s="52">
        <f>'[1]12月'!X$31</f>
        <v>4529.26</v>
      </c>
      <c r="V18" s="21">
        <f>'[1]12月'!Y$31</f>
        <v>20000</v>
      </c>
      <c r="W18" s="2"/>
    </row>
    <row r="19" spans="1:22" s="3" customFormat="1" ht="43.5" customHeight="1" thickBot="1">
      <c r="A19" s="5" t="s">
        <v>7</v>
      </c>
      <c r="B19" s="39">
        <f>SUM(B7:B18)</f>
        <v>8</v>
      </c>
      <c r="C19" s="23">
        <f aca="true" t="shared" si="0" ref="C19:V19">SUM(C7:C18)</f>
        <v>25</v>
      </c>
      <c r="D19" s="23">
        <f t="shared" si="0"/>
        <v>364</v>
      </c>
      <c r="E19" s="23">
        <f t="shared" si="0"/>
        <v>0</v>
      </c>
      <c r="F19" s="23">
        <f t="shared" si="0"/>
        <v>304</v>
      </c>
      <c r="G19" s="23">
        <f t="shared" si="0"/>
        <v>375</v>
      </c>
      <c r="H19" s="23">
        <f t="shared" si="0"/>
        <v>187</v>
      </c>
      <c r="I19" s="23">
        <f t="shared" si="0"/>
        <v>0</v>
      </c>
      <c r="J19" s="23">
        <f t="shared" si="0"/>
        <v>0</v>
      </c>
      <c r="K19" s="23">
        <f t="shared" si="0"/>
        <v>6</v>
      </c>
      <c r="L19" s="54">
        <f t="shared" si="0"/>
        <v>1261</v>
      </c>
      <c r="M19" s="56">
        <f t="shared" si="0"/>
        <v>117644.70999999999</v>
      </c>
      <c r="N19" s="58">
        <f t="shared" si="0"/>
        <v>429233</v>
      </c>
      <c r="O19" s="22">
        <f t="shared" si="0"/>
        <v>29</v>
      </c>
      <c r="P19" s="23">
        <f t="shared" si="0"/>
        <v>185</v>
      </c>
      <c r="Q19" s="23">
        <f t="shared" si="0"/>
        <v>252</v>
      </c>
      <c r="R19" s="23">
        <f t="shared" si="0"/>
        <v>437</v>
      </c>
      <c r="S19" s="56">
        <f t="shared" si="0"/>
        <v>38381.399999999994</v>
      </c>
      <c r="T19" s="56">
        <f t="shared" si="0"/>
        <v>84091.93000000001</v>
      </c>
      <c r="U19" s="56">
        <f t="shared" si="0"/>
        <v>74861.76999999999</v>
      </c>
      <c r="V19" s="57">
        <f t="shared" si="0"/>
        <v>439680</v>
      </c>
    </row>
  </sheetData>
  <mergeCells count="22">
    <mergeCell ref="U4:U6"/>
    <mergeCell ref="V4:V6"/>
    <mergeCell ref="S4:S6"/>
    <mergeCell ref="P5:P6"/>
    <mergeCell ref="P4:R4"/>
    <mergeCell ref="R5:R6"/>
    <mergeCell ref="T4:T6"/>
    <mergeCell ref="Q5:Q6"/>
    <mergeCell ref="A1:V1"/>
    <mergeCell ref="A4:A6"/>
    <mergeCell ref="B4:B6"/>
    <mergeCell ref="C4:L4"/>
    <mergeCell ref="M4:M6"/>
    <mergeCell ref="E5:K5"/>
    <mergeCell ref="N4:N6"/>
    <mergeCell ref="A2:V2"/>
    <mergeCell ref="B3:N3"/>
    <mergeCell ref="O3:V3"/>
    <mergeCell ref="C5:C6"/>
    <mergeCell ref="L5:L6"/>
    <mergeCell ref="D5:D6"/>
    <mergeCell ref="O4:O6"/>
  </mergeCells>
  <printOptions horizontalCentered="1"/>
  <pageMargins left="0.31496062992125984" right="0.31496062992125984" top="0.5905511811023623" bottom="0.5905511811023623" header="0.5118110236220472" footer="0.5118110236220472"/>
  <pageSetup fitToHeight="1" fitToWidth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W19"/>
  <sheetViews>
    <sheetView workbookViewId="0" topLeftCell="A1">
      <pane ySplit="6" topLeftCell="BM16" activePane="bottomLeft" state="frozen"/>
      <selection pane="topLeft" activeCell="A1" sqref="A1"/>
      <selection pane="bottomLeft" activeCell="D11" sqref="D11"/>
    </sheetView>
  </sheetViews>
  <sheetFormatPr defaultColWidth="9.00390625" defaultRowHeight="16.5"/>
  <cols>
    <col min="1" max="1" width="7.75390625" style="0" customWidth="1"/>
    <col min="2" max="2" width="4.625" style="0" customWidth="1"/>
    <col min="3" max="12" width="5.375" style="0" customWidth="1"/>
    <col min="13" max="13" width="11.125" style="0" customWidth="1"/>
    <col min="14" max="14" width="9.875" style="0" customWidth="1"/>
    <col min="15" max="15" width="4.625" style="0" customWidth="1"/>
    <col min="16" max="17" width="5.875" style="0" customWidth="1"/>
    <col min="18" max="18" width="6.375" style="0" customWidth="1"/>
    <col min="19" max="19" width="11.375" style="0" customWidth="1"/>
    <col min="20" max="20" width="11.625" style="0" customWidth="1"/>
    <col min="21" max="21" width="11.00390625" style="0" customWidth="1"/>
    <col min="22" max="22" width="10.375" style="0" customWidth="1"/>
    <col min="24" max="16384" width="0" style="0" hidden="1" customWidth="1"/>
  </cols>
  <sheetData>
    <row r="1" spans="1:22" ht="33.75" customHeight="1">
      <c r="A1" s="132" t="s">
        <v>92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</row>
    <row r="2" spans="1:22" ht="28.5" customHeight="1" thickBot="1">
      <c r="A2" s="134" t="str">
        <f>'楠梓'!A2</f>
        <v>(自94年1月1日至94年12月31日止)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</row>
    <row r="3" spans="1:22" s="3" customFormat="1" ht="24.75" customHeight="1">
      <c r="A3" s="51" t="s">
        <v>82</v>
      </c>
      <c r="B3" s="157" t="s">
        <v>62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8"/>
      <c r="O3" s="151" t="s">
        <v>50</v>
      </c>
      <c r="P3" s="152"/>
      <c r="Q3" s="152"/>
      <c r="R3" s="152"/>
      <c r="S3" s="152"/>
      <c r="T3" s="152"/>
      <c r="U3" s="152"/>
      <c r="V3" s="159"/>
    </row>
    <row r="4" spans="1:22" s="3" customFormat="1" ht="21.75" customHeight="1">
      <c r="A4" s="176" t="s">
        <v>81</v>
      </c>
      <c r="B4" s="166" t="s">
        <v>1</v>
      </c>
      <c r="C4" s="173" t="s">
        <v>12</v>
      </c>
      <c r="D4" s="174"/>
      <c r="E4" s="174"/>
      <c r="F4" s="174"/>
      <c r="G4" s="174"/>
      <c r="H4" s="174"/>
      <c r="I4" s="174"/>
      <c r="J4" s="174"/>
      <c r="K4" s="174"/>
      <c r="L4" s="175"/>
      <c r="M4" s="168" t="s">
        <v>80</v>
      </c>
      <c r="N4" s="180" t="s">
        <v>76</v>
      </c>
      <c r="O4" s="170" t="s">
        <v>1</v>
      </c>
      <c r="P4" s="173" t="s">
        <v>12</v>
      </c>
      <c r="Q4" s="174"/>
      <c r="R4" s="175"/>
      <c r="S4" s="168" t="s">
        <v>77</v>
      </c>
      <c r="T4" s="168" t="s">
        <v>78</v>
      </c>
      <c r="U4" s="168" t="s">
        <v>79</v>
      </c>
      <c r="V4" s="122" t="s">
        <v>75</v>
      </c>
    </row>
    <row r="5" spans="1:22" s="3" customFormat="1" ht="21.75" customHeight="1">
      <c r="A5" s="177"/>
      <c r="B5" s="179"/>
      <c r="C5" s="166" t="s">
        <v>13</v>
      </c>
      <c r="D5" s="166" t="s">
        <v>6</v>
      </c>
      <c r="E5" s="173" t="s">
        <v>14</v>
      </c>
      <c r="F5" s="174"/>
      <c r="G5" s="174"/>
      <c r="H5" s="174"/>
      <c r="I5" s="174"/>
      <c r="J5" s="174"/>
      <c r="K5" s="175"/>
      <c r="L5" s="166" t="s">
        <v>15</v>
      </c>
      <c r="M5" s="169"/>
      <c r="N5" s="181"/>
      <c r="O5" s="171"/>
      <c r="P5" s="166" t="s">
        <v>13</v>
      </c>
      <c r="Q5" s="166" t="s">
        <v>16</v>
      </c>
      <c r="R5" s="166" t="s">
        <v>15</v>
      </c>
      <c r="S5" s="169"/>
      <c r="T5" s="169"/>
      <c r="U5" s="169"/>
      <c r="V5" s="123"/>
    </row>
    <row r="6" spans="1:22" s="3" customFormat="1" ht="21.75" customHeight="1">
      <c r="A6" s="178"/>
      <c r="B6" s="167"/>
      <c r="C6" s="167"/>
      <c r="D6" s="167"/>
      <c r="E6" s="47" t="s">
        <v>5</v>
      </c>
      <c r="F6" s="47" t="s">
        <v>0</v>
      </c>
      <c r="G6" s="47" t="s">
        <v>17</v>
      </c>
      <c r="H6" s="47" t="s">
        <v>18</v>
      </c>
      <c r="I6" s="47" t="s">
        <v>19</v>
      </c>
      <c r="J6" s="47" t="s">
        <v>97</v>
      </c>
      <c r="K6" s="49" t="s">
        <v>8</v>
      </c>
      <c r="L6" s="167"/>
      <c r="M6" s="156"/>
      <c r="N6" s="165"/>
      <c r="O6" s="172"/>
      <c r="P6" s="167"/>
      <c r="Q6" s="167"/>
      <c r="R6" s="167"/>
      <c r="S6" s="156"/>
      <c r="T6" s="156"/>
      <c r="U6" s="156"/>
      <c r="V6" s="116"/>
    </row>
    <row r="7" spans="1:23" ht="33" customHeight="1">
      <c r="A7" s="7" t="s">
        <v>29</v>
      </c>
      <c r="B7" s="16">
        <v>0</v>
      </c>
      <c r="C7" s="16"/>
      <c r="D7" s="16"/>
      <c r="E7" s="16"/>
      <c r="F7" s="16"/>
      <c r="G7" s="16"/>
      <c r="H7" s="16"/>
      <c r="I7" s="16"/>
      <c r="J7" s="16"/>
      <c r="K7" s="16"/>
      <c r="L7" s="16">
        <v>0</v>
      </c>
      <c r="M7" s="40">
        <v>0</v>
      </c>
      <c r="N7" s="38">
        <v>0</v>
      </c>
      <c r="O7" s="34">
        <v>0</v>
      </c>
      <c r="P7" s="34"/>
      <c r="Q7" s="34"/>
      <c r="R7" s="34">
        <v>0</v>
      </c>
      <c r="S7" s="40">
        <v>0</v>
      </c>
      <c r="T7" s="40">
        <v>0</v>
      </c>
      <c r="U7" s="40">
        <v>0</v>
      </c>
      <c r="V7" s="19">
        <v>0</v>
      </c>
      <c r="W7" s="2"/>
    </row>
    <row r="8" spans="1:23" ht="33" customHeight="1">
      <c r="A8" s="7" t="s">
        <v>30</v>
      </c>
      <c r="B8" s="16">
        <v>0</v>
      </c>
      <c r="C8" s="16"/>
      <c r="D8" s="16"/>
      <c r="E8" s="16"/>
      <c r="F8" s="16"/>
      <c r="G8" s="16"/>
      <c r="H8" s="16"/>
      <c r="I8" s="16"/>
      <c r="J8" s="16"/>
      <c r="K8" s="16"/>
      <c r="L8" s="16">
        <v>0</v>
      </c>
      <c r="M8" s="40">
        <v>0</v>
      </c>
      <c r="N8" s="38">
        <v>0</v>
      </c>
      <c r="O8" s="34">
        <v>0</v>
      </c>
      <c r="P8" s="34"/>
      <c r="Q8" s="34"/>
      <c r="R8" s="34">
        <v>0</v>
      </c>
      <c r="S8" s="40">
        <v>0</v>
      </c>
      <c r="T8" s="40">
        <v>0</v>
      </c>
      <c r="U8" s="40">
        <v>0</v>
      </c>
      <c r="V8" s="19">
        <v>0</v>
      </c>
      <c r="W8" s="2"/>
    </row>
    <row r="9" spans="1:23" ht="33" customHeight="1">
      <c r="A9" s="7" t="s">
        <v>22</v>
      </c>
      <c r="B9" s="16">
        <v>0</v>
      </c>
      <c r="C9" s="16"/>
      <c r="D9" s="16"/>
      <c r="E9" s="16"/>
      <c r="F9" s="16"/>
      <c r="G9" s="16"/>
      <c r="H9" s="16"/>
      <c r="I9" s="16"/>
      <c r="J9" s="16"/>
      <c r="K9" s="16"/>
      <c r="L9" s="16">
        <v>0</v>
      </c>
      <c r="M9" s="40">
        <v>0</v>
      </c>
      <c r="N9" s="38">
        <v>0</v>
      </c>
      <c r="O9" s="34">
        <v>0</v>
      </c>
      <c r="P9" s="34"/>
      <c r="Q9" s="34"/>
      <c r="R9" s="34">
        <v>0</v>
      </c>
      <c r="S9" s="40">
        <v>0</v>
      </c>
      <c r="T9" s="40">
        <v>0</v>
      </c>
      <c r="U9" s="40">
        <v>0</v>
      </c>
      <c r="V9" s="19">
        <v>0</v>
      </c>
      <c r="W9" s="2"/>
    </row>
    <row r="10" spans="1:23" ht="33" customHeight="1">
      <c r="A10" s="7" t="s">
        <v>23</v>
      </c>
      <c r="B10" s="16">
        <v>0</v>
      </c>
      <c r="C10" s="34"/>
      <c r="D10" s="16"/>
      <c r="E10" s="16"/>
      <c r="F10" s="16"/>
      <c r="G10" s="16"/>
      <c r="H10" s="16"/>
      <c r="I10" s="16"/>
      <c r="J10" s="16"/>
      <c r="K10" s="16"/>
      <c r="L10" s="16">
        <v>0</v>
      </c>
      <c r="M10" s="40">
        <v>0</v>
      </c>
      <c r="N10" s="38">
        <v>0</v>
      </c>
      <c r="O10" s="34">
        <v>0</v>
      </c>
      <c r="P10" s="34"/>
      <c r="Q10" s="34"/>
      <c r="R10" s="34">
        <v>0</v>
      </c>
      <c r="S10" s="40">
        <v>0</v>
      </c>
      <c r="T10" s="40">
        <v>0</v>
      </c>
      <c r="U10" s="40">
        <v>0</v>
      </c>
      <c r="V10" s="19">
        <v>0</v>
      </c>
      <c r="W10" s="2"/>
    </row>
    <row r="11" spans="1:23" ht="33" customHeight="1">
      <c r="A11" s="7" t="s">
        <v>24</v>
      </c>
      <c r="B11" s="16">
        <v>0</v>
      </c>
      <c r="C11" s="16"/>
      <c r="D11" s="16"/>
      <c r="E11" s="16"/>
      <c r="F11" s="16"/>
      <c r="G11" s="16"/>
      <c r="H11" s="16"/>
      <c r="I11" s="16"/>
      <c r="J11" s="16"/>
      <c r="K11" s="16"/>
      <c r="L11" s="16">
        <v>0</v>
      </c>
      <c r="M11" s="40">
        <v>0</v>
      </c>
      <c r="N11" s="38">
        <v>0</v>
      </c>
      <c r="O11" s="34">
        <v>0</v>
      </c>
      <c r="P11" s="34"/>
      <c r="Q11" s="34"/>
      <c r="R11" s="34">
        <v>0</v>
      </c>
      <c r="S11" s="40">
        <v>0</v>
      </c>
      <c r="T11" s="40">
        <v>0</v>
      </c>
      <c r="U11" s="40">
        <v>0</v>
      </c>
      <c r="V11" s="19">
        <v>0</v>
      </c>
      <c r="W11" s="2"/>
    </row>
    <row r="12" spans="1:23" ht="33" customHeight="1">
      <c r="A12" s="7" t="s">
        <v>25</v>
      </c>
      <c r="B12" s="34">
        <f>'[1]6月'!F$27</f>
        <v>1</v>
      </c>
      <c r="C12" s="34">
        <f>'[1]6月'!G$27</f>
        <v>4</v>
      </c>
      <c r="D12" s="34">
        <f>'[1]6月'!H$27</f>
        <v>0</v>
      </c>
      <c r="E12" s="34">
        <f>'[1]6月'!I$27</f>
        <v>0</v>
      </c>
      <c r="F12" s="34">
        <f>'[1]6月'!J$27</f>
        <v>103</v>
      </c>
      <c r="G12" s="34">
        <f>'[1]6月'!K$27</f>
        <v>56</v>
      </c>
      <c r="H12" s="34">
        <f>'[1]6月'!L$27</f>
        <v>66</v>
      </c>
      <c r="I12" s="34">
        <f>'[1]6月'!M$27</f>
        <v>0</v>
      </c>
      <c r="J12" s="34">
        <v>0</v>
      </c>
      <c r="K12" s="34">
        <f>'[1]6月'!N$27</f>
        <v>0</v>
      </c>
      <c r="L12" s="34">
        <f>'[1]6月'!O$27</f>
        <v>229</v>
      </c>
      <c r="M12" s="52">
        <f>'[1]6月'!P$27</f>
        <v>28380.67</v>
      </c>
      <c r="N12" s="37">
        <f>'[1]6月'!Q$27</f>
        <v>139245</v>
      </c>
      <c r="O12" s="34">
        <f>'[1]6月'!R$27</f>
        <v>1</v>
      </c>
      <c r="P12" s="34">
        <f>'[1]6月'!S$27</f>
        <v>0</v>
      </c>
      <c r="Q12" s="34">
        <f>'[1]6月'!T$27</f>
        <v>24</v>
      </c>
      <c r="R12" s="34">
        <f>'[1]6月'!U$27</f>
        <v>24</v>
      </c>
      <c r="S12" s="52">
        <f>'[1]6月'!V$27</f>
        <v>2964.18</v>
      </c>
      <c r="T12" s="52">
        <f>'[1]6月'!W$27</f>
        <v>8518.42</v>
      </c>
      <c r="U12" s="52">
        <f>'[1]6月'!X$27</f>
        <v>7675.36</v>
      </c>
      <c r="V12" s="21">
        <f>'[1]6月'!Y$27</f>
        <v>69500</v>
      </c>
      <c r="W12" s="2"/>
    </row>
    <row r="13" spans="1:23" ht="33" customHeight="1">
      <c r="A13" s="7" t="s">
        <v>26</v>
      </c>
      <c r="B13" s="34">
        <f>'[1]7月'!F$40</f>
        <v>0</v>
      </c>
      <c r="C13" s="34"/>
      <c r="D13" s="34"/>
      <c r="E13" s="34"/>
      <c r="F13" s="34"/>
      <c r="G13" s="34"/>
      <c r="H13" s="34"/>
      <c r="I13" s="34"/>
      <c r="J13" s="34"/>
      <c r="K13" s="34"/>
      <c r="L13" s="34">
        <f>'[1]7月'!O$40</f>
        <v>0</v>
      </c>
      <c r="M13" s="40">
        <f>'[1]7月'!P$40</f>
        <v>0</v>
      </c>
      <c r="N13" s="38">
        <f>'[1]7月'!Q$40</f>
        <v>0</v>
      </c>
      <c r="O13" s="34">
        <f>'[1]7月'!R$40</f>
        <v>2</v>
      </c>
      <c r="P13" s="34">
        <f>'[1]7月'!S$40</f>
        <v>10</v>
      </c>
      <c r="Q13" s="34">
        <f>'[1]7月'!T$40</f>
        <v>0</v>
      </c>
      <c r="R13" s="34">
        <f>'[1]7月'!U$40</f>
        <v>10</v>
      </c>
      <c r="S13" s="52">
        <f>'[1]7月'!V$40</f>
        <v>909</v>
      </c>
      <c r="T13" s="52">
        <f>'[1]7月'!W$40</f>
        <v>3468.51</v>
      </c>
      <c r="U13" s="52">
        <f>'[1]7月'!X$40</f>
        <v>3094.19</v>
      </c>
      <c r="V13" s="21">
        <f>'[1]7月'!Y$40</f>
        <v>21000</v>
      </c>
      <c r="W13" s="1"/>
    </row>
    <row r="14" spans="1:23" ht="33" customHeight="1">
      <c r="A14" s="7" t="s">
        <v>27</v>
      </c>
      <c r="B14" s="34">
        <f>'[1]8月'!F$30</f>
        <v>0</v>
      </c>
      <c r="C14" s="34"/>
      <c r="D14" s="34"/>
      <c r="E14" s="34"/>
      <c r="F14" s="34"/>
      <c r="G14" s="34"/>
      <c r="H14" s="34"/>
      <c r="I14" s="34"/>
      <c r="J14" s="34"/>
      <c r="K14" s="34"/>
      <c r="L14" s="34">
        <f>'[1]8月'!O$30</f>
        <v>0</v>
      </c>
      <c r="M14" s="40">
        <f>'[1]8月'!P$30</f>
        <v>0</v>
      </c>
      <c r="N14" s="38">
        <f>'[1]8月'!Q$30</f>
        <v>0</v>
      </c>
      <c r="O14" s="34">
        <f>'[1]8月'!R$30</f>
        <v>1</v>
      </c>
      <c r="P14" s="34">
        <f>'[1]8月'!S$30</f>
        <v>2</v>
      </c>
      <c r="Q14" s="34">
        <f>'[1]8月'!T$30</f>
        <v>0</v>
      </c>
      <c r="R14" s="34">
        <f>'[1]8月'!U$30</f>
        <v>2</v>
      </c>
      <c r="S14" s="52">
        <f>'[1]8月'!V$30</f>
        <v>218</v>
      </c>
      <c r="T14" s="52">
        <f>'[1]8月'!W$30</f>
        <v>617.46</v>
      </c>
      <c r="U14" s="52">
        <f>'[1]8月'!X$30</f>
        <v>571.94</v>
      </c>
      <c r="V14" s="21">
        <f>'[1]8月'!Y$30</f>
        <v>3200</v>
      </c>
      <c r="W14" s="2"/>
    </row>
    <row r="15" spans="1:23" ht="33" customHeight="1">
      <c r="A15" s="7" t="s">
        <v>2</v>
      </c>
      <c r="B15" s="16">
        <v>0</v>
      </c>
      <c r="C15" s="16"/>
      <c r="D15" s="16"/>
      <c r="E15" s="16"/>
      <c r="F15" s="16"/>
      <c r="G15" s="16"/>
      <c r="H15" s="16"/>
      <c r="I15" s="16"/>
      <c r="J15" s="16"/>
      <c r="K15" s="16"/>
      <c r="L15" s="16">
        <v>0</v>
      </c>
      <c r="M15" s="40">
        <v>0</v>
      </c>
      <c r="N15" s="38">
        <v>0</v>
      </c>
      <c r="O15" s="34">
        <v>0</v>
      </c>
      <c r="P15" s="34"/>
      <c r="Q15" s="34"/>
      <c r="R15" s="34">
        <v>0</v>
      </c>
      <c r="S15" s="40">
        <v>0</v>
      </c>
      <c r="T15" s="40">
        <v>0</v>
      </c>
      <c r="U15" s="40">
        <v>0</v>
      </c>
      <c r="V15" s="19">
        <v>0</v>
      </c>
      <c r="W15" s="2"/>
    </row>
    <row r="16" spans="1:23" ht="33" customHeight="1">
      <c r="A16" s="7" t="s">
        <v>3</v>
      </c>
      <c r="B16" s="16">
        <f>'[1]10月 '!F$23</f>
        <v>0</v>
      </c>
      <c r="C16" s="16"/>
      <c r="D16" s="16"/>
      <c r="E16" s="16"/>
      <c r="F16" s="16"/>
      <c r="G16" s="16"/>
      <c r="H16" s="16"/>
      <c r="I16" s="16"/>
      <c r="J16" s="16"/>
      <c r="K16" s="16"/>
      <c r="L16" s="16">
        <f>'[1]10月 '!O$23</f>
        <v>0</v>
      </c>
      <c r="M16" s="40">
        <f>'[1]10月 '!P$23</f>
        <v>0</v>
      </c>
      <c r="N16" s="38">
        <f>'[1]10月 '!Q$23</f>
        <v>0</v>
      </c>
      <c r="O16" s="16">
        <f>'[1]10月 '!R$23</f>
        <v>2</v>
      </c>
      <c r="P16" s="16">
        <f>'[1]10月 '!S$23</f>
        <v>4</v>
      </c>
      <c r="Q16" s="16">
        <f>'[1]10月 '!T$23</f>
        <v>18</v>
      </c>
      <c r="R16" s="16">
        <f>'[1]10月 '!U$23</f>
        <v>22</v>
      </c>
      <c r="S16" s="52">
        <f>'[1]10月 '!V$23</f>
        <v>1879</v>
      </c>
      <c r="T16" s="52">
        <f>'[1]10月 '!W$23</f>
        <v>4886.51</v>
      </c>
      <c r="U16" s="52">
        <f>'[1]10月 '!X$23</f>
        <v>4184.03</v>
      </c>
      <c r="V16" s="21">
        <f>'[1]10月 '!Y$23</f>
        <v>25590</v>
      </c>
      <c r="W16" s="2"/>
    </row>
    <row r="17" spans="1:23" ht="33" customHeight="1">
      <c r="A17" s="7" t="s">
        <v>4</v>
      </c>
      <c r="B17" s="34">
        <f>'[1]11月'!F$32</f>
        <v>0</v>
      </c>
      <c r="C17" s="34"/>
      <c r="D17" s="34"/>
      <c r="E17" s="34"/>
      <c r="F17" s="34"/>
      <c r="G17" s="34"/>
      <c r="H17" s="34"/>
      <c r="I17" s="34"/>
      <c r="J17" s="34"/>
      <c r="K17" s="34"/>
      <c r="L17" s="34">
        <f>'[1]11月'!O$32</f>
        <v>0</v>
      </c>
      <c r="M17" s="40">
        <f>'[1]11月'!P$32</f>
        <v>0</v>
      </c>
      <c r="N17" s="38">
        <f>'[1]11月'!Q$32</f>
        <v>0</v>
      </c>
      <c r="O17" s="34">
        <f>'[1]11月'!R$32</f>
        <v>1</v>
      </c>
      <c r="P17" s="34">
        <f>'[1]11月'!S$32</f>
        <v>4</v>
      </c>
      <c r="Q17" s="34">
        <f>'[1]11月'!T$32</f>
        <v>0</v>
      </c>
      <c r="R17" s="34">
        <f>'[1]11月'!U$32</f>
        <v>4</v>
      </c>
      <c r="S17" s="52">
        <f>'[1]11月'!V$32</f>
        <v>380</v>
      </c>
      <c r="T17" s="52">
        <f>'[1]11月'!W$32</f>
        <v>1009.01</v>
      </c>
      <c r="U17" s="52">
        <f>'[1]11月'!X$32</f>
        <v>853.45</v>
      </c>
      <c r="V17" s="21">
        <f>'[1]11月'!Y$32</f>
        <v>8000</v>
      </c>
      <c r="W17" s="2"/>
    </row>
    <row r="18" spans="1:23" ht="33" customHeight="1">
      <c r="A18" s="7" t="s">
        <v>28</v>
      </c>
      <c r="B18" s="16">
        <v>0</v>
      </c>
      <c r="C18" s="34"/>
      <c r="D18" s="16"/>
      <c r="E18" s="16"/>
      <c r="F18" s="16"/>
      <c r="G18" s="16"/>
      <c r="H18" s="16"/>
      <c r="I18" s="16"/>
      <c r="J18" s="16"/>
      <c r="K18" s="16"/>
      <c r="L18" s="16">
        <v>0</v>
      </c>
      <c r="M18" s="40">
        <v>0</v>
      </c>
      <c r="N18" s="38">
        <v>0</v>
      </c>
      <c r="O18" s="34">
        <v>0</v>
      </c>
      <c r="P18" s="34"/>
      <c r="Q18" s="34"/>
      <c r="R18" s="34">
        <v>0</v>
      </c>
      <c r="S18" s="40">
        <v>0</v>
      </c>
      <c r="T18" s="40">
        <v>0</v>
      </c>
      <c r="U18" s="40">
        <v>0</v>
      </c>
      <c r="V18" s="19">
        <v>0</v>
      </c>
      <c r="W18" s="2"/>
    </row>
    <row r="19" spans="1:22" s="8" customFormat="1" ht="43.5" customHeight="1" thickBot="1">
      <c r="A19" s="5" t="s">
        <v>31</v>
      </c>
      <c r="B19" s="39">
        <f>SUM(B7:B18)</f>
        <v>1</v>
      </c>
      <c r="C19" s="23">
        <f aca="true" t="shared" si="0" ref="C19:N19">SUM(C7:C18)</f>
        <v>4</v>
      </c>
      <c r="D19" s="23">
        <f t="shared" si="0"/>
        <v>0</v>
      </c>
      <c r="E19" s="23">
        <f t="shared" si="0"/>
        <v>0</v>
      </c>
      <c r="F19" s="23">
        <f t="shared" si="0"/>
        <v>103</v>
      </c>
      <c r="G19" s="23">
        <f t="shared" si="0"/>
        <v>56</v>
      </c>
      <c r="H19" s="23">
        <f t="shared" si="0"/>
        <v>66</v>
      </c>
      <c r="I19" s="23">
        <f t="shared" si="0"/>
        <v>0</v>
      </c>
      <c r="J19" s="23">
        <f t="shared" si="0"/>
        <v>0</v>
      </c>
      <c r="K19" s="23">
        <f t="shared" si="0"/>
        <v>0</v>
      </c>
      <c r="L19" s="23">
        <f t="shared" si="0"/>
        <v>229</v>
      </c>
      <c r="M19" s="27">
        <f t="shared" si="0"/>
        <v>28380.67</v>
      </c>
      <c r="N19" s="82">
        <f t="shared" si="0"/>
        <v>139245</v>
      </c>
      <c r="O19" s="22">
        <f>SUM(O7:O18)</f>
        <v>7</v>
      </c>
      <c r="P19" s="23">
        <f aca="true" t="shared" si="1" ref="P19:V19">SUM(P7:P18)</f>
        <v>20</v>
      </c>
      <c r="Q19" s="23">
        <f t="shared" si="1"/>
        <v>42</v>
      </c>
      <c r="R19" s="23">
        <f t="shared" si="1"/>
        <v>62</v>
      </c>
      <c r="S19" s="27">
        <f t="shared" si="1"/>
        <v>6350.18</v>
      </c>
      <c r="T19" s="27">
        <f t="shared" si="1"/>
        <v>18499.91</v>
      </c>
      <c r="U19" s="27">
        <f t="shared" si="1"/>
        <v>16378.970000000001</v>
      </c>
      <c r="V19" s="28">
        <f t="shared" si="1"/>
        <v>127290</v>
      </c>
    </row>
  </sheetData>
  <mergeCells count="22">
    <mergeCell ref="A1:V1"/>
    <mergeCell ref="A4:A6"/>
    <mergeCell ref="B4:B6"/>
    <mergeCell ref="C4:L4"/>
    <mergeCell ref="M4:M6"/>
    <mergeCell ref="T4:T6"/>
    <mergeCell ref="C5:C6"/>
    <mergeCell ref="E5:K5"/>
    <mergeCell ref="A2:V2"/>
    <mergeCell ref="N4:N6"/>
    <mergeCell ref="B3:N3"/>
    <mergeCell ref="O3:V3"/>
    <mergeCell ref="O4:O6"/>
    <mergeCell ref="P4:R4"/>
    <mergeCell ref="U4:U6"/>
    <mergeCell ref="V4:V6"/>
    <mergeCell ref="Q5:Q6"/>
    <mergeCell ref="R5:R6"/>
    <mergeCell ref="L5:L6"/>
    <mergeCell ref="D5:D6"/>
    <mergeCell ref="S4:S6"/>
    <mergeCell ref="P5:P6"/>
  </mergeCells>
  <printOptions horizontalCentered="1"/>
  <pageMargins left="0.31496062992125984" right="0.31496062992125984" top="0.5905511811023623" bottom="0.5905511811023623" header="0.5118110236220472" footer="0.5118110236220472"/>
  <pageSetup fitToHeight="1" fitToWidth="1"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W25"/>
  <sheetViews>
    <sheetView workbookViewId="0" topLeftCell="A1">
      <pane ySplit="6" topLeftCell="BM14" activePane="bottomLeft" state="frozen"/>
      <selection pane="topLeft" activeCell="A1" sqref="A1"/>
      <selection pane="bottomLeft" activeCell="D9" sqref="D9"/>
    </sheetView>
  </sheetViews>
  <sheetFormatPr defaultColWidth="9.00390625" defaultRowHeight="16.5"/>
  <cols>
    <col min="1" max="1" width="7.75390625" style="0" customWidth="1"/>
    <col min="2" max="2" width="4.625" style="0" customWidth="1"/>
    <col min="3" max="12" width="5.375" style="0" customWidth="1"/>
    <col min="13" max="13" width="11.125" style="0" customWidth="1"/>
    <col min="14" max="14" width="9.875" style="0" customWidth="1"/>
    <col min="15" max="15" width="4.625" style="0" customWidth="1"/>
    <col min="16" max="17" width="5.875" style="0" customWidth="1"/>
    <col min="18" max="18" width="6.375" style="0" customWidth="1"/>
    <col min="19" max="19" width="11.375" style="0" customWidth="1"/>
    <col min="20" max="20" width="11.625" style="0" customWidth="1"/>
    <col min="21" max="21" width="11.00390625" style="0" customWidth="1"/>
    <col min="22" max="22" width="10.375" style="0" customWidth="1"/>
    <col min="24" max="16384" width="0" style="0" hidden="1" customWidth="1"/>
  </cols>
  <sheetData>
    <row r="1" spans="1:22" ht="33.75" customHeight="1">
      <c r="A1" s="132" t="s">
        <v>93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</row>
    <row r="2" spans="1:22" ht="28.5" customHeight="1" thickBot="1">
      <c r="A2" s="134" t="str">
        <f>'楠梓'!A2</f>
        <v>(自94年1月1日至94年12月31日止)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</row>
    <row r="3" spans="1:22" s="3" customFormat="1" ht="24.75" customHeight="1">
      <c r="A3" s="51" t="s">
        <v>82</v>
      </c>
      <c r="B3" s="157" t="s">
        <v>51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8"/>
      <c r="O3" s="151" t="s">
        <v>52</v>
      </c>
      <c r="P3" s="152"/>
      <c r="Q3" s="152"/>
      <c r="R3" s="152"/>
      <c r="S3" s="152"/>
      <c r="T3" s="152"/>
      <c r="U3" s="152"/>
      <c r="V3" s="159"/>
    </row>
    <row r="4" spans="1:22" s="3" customFormat="1" ht="21.75" customHeight="1">
      <c r="A4" s="135" t="s">
        <v>81</v>
      </c>
      <c r="B4" s="125" t="s">
        <v>53</v>
      </c>
      <c r="C4" s="161" t="s">
        <v>54</v>
      </c>
      <c r="D4" s="161"/>
      <c r="E4" s="161"/>
      <c r="F4" s="161"/>
      <c r="G4" s="161"/>
      <c r="H4" s="161"/>
      <c r="I4" s="161"/>
      <c r="J4" s="161"/>
      <c r="K4" s="161"/>
      <c r="L4" s="182"/>
      <c r="M4" s="156" t="s">
        <v>80</v>
      </c>
      <c r="N4" s="165" t="s">
        <v>76</v>
      </c>
      <c r="O4" s="160" t="s">
        <v>53</v>
      </c>
      <c r="P4" s="161" t="s">
        <v>54</v>
      </c>
      <c r="Q4" s="161"/>
      <c r="R4" s="161"/>
      <c r="S4" s="156" t="s">
        <v>77</v>
      </c>
      <c r="T4" s="156" t="s">
        <v>78</v>
      </c>
      <c r="U4" s="156" t="s">
        <v>79</v>
      </c>
      <c r="V4" s="123" t="s">
        <v>75</v>
      </c>
    </row>
    <row r="5" spans="1:22" s="3" customFormat="1" ht="21.75" customHeight="1">
      <c r="A5" s="135"/>
      <c r="B5" s="125"/>
      <c r="C5" s="120" t="s">
        <v>55</v>
      </c>
      <c r="D5" s="130" t="s">
        <v>56</v>
      </c>
      <c r="E5" s="127" t="s">
        <v>57</v>
      </c>
      <c r="F5" s="128"/>
      <c r="G5" s="128"/>
      <c r="H5" s="128"/>
      <c r="I5" s="128"/>
      <c r="J5" s="128"/>
      <c r="K5" s="129"/>
      <c r="L5" s="120" t="s">
        <v>58</v>
      </c>
      <c r="M5" s="121"/>
      <c r="N5" s="119"/>
      <c r="O5" s="136"/>
      <c r="P5" s="120" t="s">
        <v>55</v>
      </c>
      <c r="Q5" s="120" t="s">
        <v>59</v>
      </c>
      <c r="R5" s="120" t="s">
        <v>58</v>
      </c>
      <c r="S5" s="121"/>
      <c r="T5" s="121"/>
      <c r="U5" s="121"/>
      <c r="V5" s="123"/>
    </row>
    <row r="6" spans="1:22" s="3" customFormat="1" ht="21.75" customHeight="1">
      <c r="A6" s="135"/>
      <c r="B6" s="126"/>
      <c r="C6" s="120"/>
      <c r="D6" s="131"/>
      <c r="E6" s="47" t="s">
        <v>5</v>
      </c>
      <c r="F6" s="47" t="s">
        <v>0</v>
      </c>
      <c r="G6" s="47" t="s">
        <v>17</v>
      </c>
      <c r="H6" s="47" t="s">
        <v>18</v>
      </c>
      <c r="I6" s="47" t="s">
        <v>19</v>
      </c>
      <c r="J6" s="47" t="s">
        <v>97</v>
      </c>
      <c r="K6" s="48" t="s">
        <v>60</v>
      </c>
      <c r="L6" s="120"/>
      <c r="M6" s="121"/>
      <c r="N6" s="119"/>
      <c r="O6" s="136"/>
      <c r="P6" s="120"/>
      <c r="Q6" s="120"/>
      <c r="R6" s="120"/>
      <c r="S6" s="121"/>
      <c r="T6" s="121"/>
      <c r="U6" s="121"/>
      <c r="V6" s="116"/>
    </row>
    <row r="7" spans="1:23" ht="33" customHeight="1">
      <c r="A7" s="7" t="s">
        <v>20</v>
      </c>
      <c r="B7" s="34">
        <v>0</v>
      </c>
      <c r="C7" s="34"/>
      <c r="D7" s="34"/>
      <c r="E7" s="34"/>
      <c r="F7" s="34"/>
      <c r="G7" s="34"/>
      <c r="H7" s="34"/>
      <c r="I7" s="34"/>
      <c r="J7" s="34"/>
      <c r="K7" s="34"/>
      <c r="L7" s="34">
        <v>0</v>
      </c>
      <c r="M7" s="40">
        <v>0</v>
      </c>
      <c r="N7" s="38">
        <v>0</v>
      </c>
      <c r="O7" s="34">
        <v>0</v>
      </c>
      <c r="P7" s="34"/>
      <c r="Q7" s="34"/>
      <c r="R7" s="34">
        <v>0</v>
      </c>
      <c r="S7" s="40">
        <v>0</v>
      </c>
      <c r="T7" s="40">
        <v>0</v>
      </c>
      <c r="U7" s="40">
        <v>0</v>
      </c>
      <c r="V7" s="19">
        <v>0</v>
      </c>
      <c r="W7" s="2"/>
    </row>
    <row r="8" spans="1:23" ht="33" customHeight="1">
      <c r="A8" s="7" t="s">
        <v>21</v>
      </c>
      <c r="B8" s="34">
        <f>'[1]2月'!F$36</f>
        <v>0</v>
      </c>
      <c r="C8" s="34"/>
      <c r="D8" s="34"/>
      <c r="E8" s="34"/>
      <c r="F8" s="34"/>
      <c r="G8" s="34"/>
      <c r="H8" s="34"/>
      <c r="I8" s="34"/>
      <c r="J8" s="34"/>
      <c r="K8" s="34"/>
      <c r="L8" s="34">
        <f>'[1]2月'!O$36</f>
        <v>0</v>
      </c>
      <c r="M8" s="40">
        <f>'[1]2月'!P$36</f>
        <v>0</v>
      </c>
      <c r="N8" s="38">
        <f>'[1]2月'!Q$36</f>
        <v>0</v>
      </c>
      <c r="O8" s="34">
        <f>'[1]2月'!R$36</f>
        <v>2</v>
      </c>
      <c r="P8" s="34">
        <f>'[1]2月'!S$36</f>
        <v>12</v>
      </c>
      <c r="Q8" s="34">
        <f>'[1]2月'!T$36</f>
        <v>7</v>
      </c>
      <c r="R8" s="34">
        <f>'[1]2月'!U$36</f>
        <v>19</v>
      </c>
      <c r="S8" s="52">
        <f>'[1]2月'!V$36</f>
        <v>1737.1399999999999</v>
      </c>
      <c r="T8" s="52">
        <f>'[1]2月'!W$36</f>
        <v>5276.3</v>
      </c>
      <c r="U8" s="52">
        <f>'[1]2月'!X$36</f>
        <v>4698.55</v>
      </c>
      <c r="V8" s="21">
        <f>'[1]2月'!Y$36</f>
        <v>19000</v>
      </c>
      <c r="W8" s="2"/>
    </row>
    <row r="9" spans="1:23" ht="33" customHeight="1">
      <c r="A9" s="7" t="s">
        <v>22</v>
      </c>
      <c r="B9" s="34">
        <f>'[1]3月'!F$45</f>
        <v>0</v>
      </c>
      <c r="C9" s="34"/>
      <c r="D9" s="34"/>
      <c r="E9" s="34"/>
      <c r="F9" s="34"/>
      <c r="G9" s="34"/>
      <c r="H9" s="34"/>
      <c r="I9" s="34"/>
      <c r="J9" s="34"/>
      <c r="K9" s="34"/>
      <c r="L9" s="34">
        <f>'[1]3月'!O$45</f>
        <v>0</v>
      </c>
      <c r="M9" s="40">
        <f>'[1]3月'!P$45</f>
        <v>0</v>
      </c>
      <c r="N9" s="38">
        <f>'[1]3月'!Q$45</f>
        <v>0</v>
      </c>
      <c r="O9" s="34">
        <f>'[1]3月'!R$45</f>
        <v>1</v>
      </c>
      <c r="P9" s="34">
        <f>'[1]3月'!S$45</f>
        <v>1</v>
      </c>
      <c r="Q9" s="34">
        <f>'[1]3月'!T$45</f>
        <v>0</v>
      </c>
      <c r="R9" s="34">
        <f>'[1]3月'!U$45</f>
        <v>1</v>
      </c>
      <c r="S9" s="52">
        <f>'[1]3月'!V$45</f>
        <v>71.82</v>
      </c>
      <c r="T9" s="52">
        <f>'[1]3月'!W$45</f>
        <v>248.13</v>
      </c>
      <c r="U9" s="52">
        <f>'[1]3月'!X$45</f>
        <v>208.13</v>
      </c>
      <c r="V9" s="21">
        <f>'[1]3月'!Y$45</f>
        <v>1200</v>
      </c>
      <c r="W9" s="2"/>
    </row>
    <row r="10" spans="1:23" ht="33" customHeight="1">
      <c r="A10" s="7" t="s">
        <v>23</v>
      </c>
      <c r="B10" s="34">
        <v>0</v>
      </c>
      <c r="C10" s="34"/>
      <c r="D10" s="34"/>
      <c r="E10" s="34"/>
      <c r="F10" s="34"/>
      <c r="G10" s="34"/>
      <c r="H10" s="34"/>
      <c r="I10" s="34"/>
      <c r="J10" s="34"/>
      <c r="K10" s="34"/>
      <c r="L10" s="34">
        <v>0</v>
      </c>
      <c r="M10" s="40">
        <v>0</v>
      </c>
      <c r="N10" s="38">
        <v>0</v>
      </c>
      <c r="O10" s="34">
        <v>0</v>
      </c>
      <c r="P10" s="34"/>
      <c r="Q10" s="34"/>
      <c r="R10" s="34">
        <v>0</v>
      </c>
      <c r="S10" s="40">
        <v>0</v>
      </c>
      <c r="T10" s="40">
        <v>0</v>
      </c>
      <c r="U10" s="40">
        <v>0</v>
      </c>
      <c r="V10" s="19">
        <v>0</v>
      </c>
      <c r="W10" s="2"/>
    </row>
    <row r="11" spans="1:23" ht="33" customHeight="1">
      <c r="A11" s="7" t="s">
        <v>24</v>
      </c>
      <c r="B11" s="34">
        <f>'[1]5月'!F$38</f>
        <v>1</v>
      </c>
      <c r="C11" s="34">
        <f>'[1]5月'!G$38</f>
        <v>5</v>
      </c>
      <c r="D11" s="34">
        <f>'[1]5月'!H$38</f>
        <v>0</v>
      </c>
      <c r="E11" s="34">
        <f>'[1]5月'!I$38</f>
        <v>0</v>
      </c>
      <c r="F11" s="34">
        <f>'[1]5月'!J$38</f>
        <v>0</v>
      </c>
      <c r="G11" s="34">
        <f>'[1]5月'!K$38</f>
        <v>2</v>
      </c>
      <c r="H11" s="34">
        <f>'[1]5月'!L$38</f>
        <v>52</v>
      </c>
      <c r="I11" s="34">
        <f>'[1]5月'!M$38</f>
        <v>0</v>
      </c>
      <c r="J11" s="34">
        <f>'[1]5月'!N$38</f>
        <v>0</v>
      </c>
      <c r="K11" s="34">
        <f>'[1]5月'!O$38</f>
        <v>0</v>
      </c>
      <c r="L11" s="34">
        <f>'[1]5月'!P$38</f>
        <v>59</v>
      </c>
      <c r="M11" s="52">
        <f>'[1]5月'!Q$38</f>
        <v>13228.96</v>
      </c>
      <c r="N11" s="37">
        <f>'[1]5月'!R$38</f>
        <v>52100</v>
      </c>
      <c r="O11" s="34">
        <f>'[1]5月'!S$38</f>
        <v>1</v>
      </c>
      <c r="P11" s="34">
        <f>'[1]5月'!T$38</f>
        <v>0</v>
      </c>
      <c r="Q11" s="34">
        <f>'[1]5月'!U$38</f>
        <v>14</v>
      </c>
      <c r="R11" s="34">
        <f>'[1]5月'!V$38</f>
        <v>14</v>
      </c>
      <c r="S11" s="52">
        <f>'[1]5月'!W$38</f>
        <v>1180</v>
      </c>
      <c r="T11" s="52">
        <f>'[1]5月'!X$38</f>
        <v>2718</v>
      </c>
      <c r="U11" s="52">
        <f>'[1]5月'!Y$38</f>
        <v>2300</v>
      </c>
      <c r="V11" s="21">
        <f>'[1]5月'!Z$38</f>
        <v>15400</v>
      </c>
      <c r="W11" s="2"/>
    </row>
    <row r="12" spans="1:23" ht="33" customHeight="1">
      <c r="A12" s="7" t="s">
        <v>25</v>
      </c>
      <c r="B12" s="34">
        <f>'[1]6月'!F$29</f>
        <v>1</v>
      </c>
      <c r="C12" s="34">
        <f>'[1]6月'!G$29</f>
        <v>0</v>
      </c>
      <c r="D12" s="34">
        <f>'[1]6月'!H$29</f>
        <v>0</v>
      </c>
      <c r="E12" s="34">
        <f>'[1]6月'!I$29</f>
        <v>0</v>
      </c>
      <c r="F12" s="34">
        <f>'[1]6月'!J$29</f>
        <v>0</v>
      </c>
      <c r="G12" s="34">
        <f>'[1]6月'!K$29</f>
        <v>37</v>
      </c>
      <c r="H12" s="34">
        <f>'[1]6月'!L$29</f>
        <v>36</v>
      </c>
      <c r="I12" s="34">
        <f>'[1]6月'!M$29</f>
        <v>0</v>
      </c>
      <c r="J12" s="34">
        <v>0</v>
      </c>
      <c r="K12" s="34">
        <f>'[1]6月'!N$29</f>
        <v>0</v>
      </c>
      <c r="L12" s="34">
        <f>'[1]6月'!O$29</f>
        <v>73</v>
      </c>
      <c r="M12" s="52">
        <f>'[1]6月'!P$29</f>
        <v>11564.01</v>
      </c>
      <c r="N12" s="37">
        <f>'[1]6月'!Q$29</f>
        <v>60000</v>
      </c>
      <c r="O12" s="34">
        <f>'[1]6月'!R$29</f>
        <v>0</v>
      </c>
      <c r="P12" s="34"/>
      <c r="Q12" s="34"/>
      <c r="R12" s="34">
        <f>'[1]6月'!U$29</f>
        <v>0</v>
      </c>
      <c r="S12" s="40">
        <f>'[1]6月'!V$29</f>
        <v>0</v>
      </c>
      <c r="T12" s="40">
        <f>'[1]6月'!W$29</f>
        <v>0</v>
      </c>
      <c r="U12" s="40">
        <f>'[1]6月'!X$29</f>
        <v>0</v>
      </c>
      <c r="V12" s="19">
        <f>'[1]6月'!Y$29</f>
        <v>0</v>
      </c>
      <c r="W12" s="2"/>
    </row>
    <row r="13" spans="1:23" ht="33" customHeight="1">
      <c r="A13" s="7" t="s">
        <v>26</v>
      </c>
      <c r="B13" s="34">
        <v>0</v>
      </c>
      <c r="C13" s="34"/>
      <c r="D13" s="34"/>
      <c r="E13" s="34"/>
      <c r="F13" s="34"/>
      <c r="G13" s="34"/>
      <c r="H13" s="34"/>
      <c r="I13" s="34"/>
      <c r="J13" s="34"/>
      <c r="K13" s="34"/>
      <c r="L13" s="34">
        <v>0</v>
      </c>
      <c r="M13" s="40">
        <v>0</v>
      </c>
      <c r="N13" s="38">
        <v>0</v>
      </c>
      <c r="O13" s="34">
        <v>0</v>
      </c>
      <c r="P13" s="34"/>
      <c r="Q13" s="34"/>
      <c r="R13" s="34">
        <v>0</v>
      </c>
      <c r="S13" s="40">
        <v>0</v>
      </c>
      <c r="T13" s="40">
        <v>0</v>
      </c>
      <c r="U13" s="40">
        <v>0</v>
      </c>
      <c r="V13" s="19">
        <v>0</v>
      </c>
      <c r="W13" s="1"/>
    </row>
    <row r="14" spans="1:23" ht="33" customHeight="1">
      <c r="A14" s="7" t="s">
        <v>27</v>
      </c>
      <c r="B14" s="34">
        <f>'[1]8月'!F$33</f>
        <v>0</v>
      </c>
      <c r="C14" s="34"/>
      <c r="D14" s="34"/>
      <c r="E14" s="34"/>
      <c r="F14" s="34"/>
      <c r="G14" s="34"/>
      <c r="H14" s="34"/>
      <c r="I14" s="34"/>
      <c r="J14" s="34"/>
      <c r="K14" s="34"/>
      <c r="L14" s="34">
        <f>'[1]8月'!O$33</f>
        <v>0</v>
      </c>
      <c r="M14" s="40">
        <f>'[1]8月'!P$33</f>
        <v>0</v>
      </c>
      <c r="N14" s="38">
        <f>'[1]8月'!Q$33</f>
        <v>0</v>
      </c>
      <c r="O14" s="34">
        <f>'[1]8月'!R$33</f>
        <v>2</v>
      </c>
      <c r="P14" s="34">
        <f>'[1]8月'!S$33</f>
        <v>0</v>
      </c>
      <c r="Q14" s="34">
        <f>'[1]8月'!T$33</f>
        <v>6</v>
      </c>
      <c r="R14" s="34">
        <f>'[1]8月'!U$33</f>
        <v>6</v>
      </c>
      <c r="S14" s="52">
        <f>'[1]8月'!V$33</f>
        <v>462</v>
      </c>
      <c r="T14" s="52">
        <f>'[1]8月'!W$33</f>
        <v>1418.87</v>
      </c>
      <c r="U14" s="52">
        <f>'[1]8月'!X$33</f>
        <v>1239.27</v>
      </c>
      <c r="V14" s="21">
        <f>'[1]8月'!Y$33</f>
        <v>9000</v>
      </c>
      <c r="W14" s="2"/>
    </row>
    <row r="15" spans="1:23" ht="33" customHeight="1">
      <c r="A15" s="7" t="s">
        <v>2</v>
      </c>
      <c r="B15" s="34">
        <f>'[1]9月'!F$23</f>
        <v>1</v>
      </c>
      <c r="C15" s="34">
        <f>'[1]9月'!G$23</f>
        <v>0</v>
      </c>
      <c r="D15" s="34">
        <f>'[1]9月'!H$23</f>
        <v>0</v>
      </c>
      <c r="E15" s="34">
        <f>'[1]9月'!I$23</f>
        <v>136</v>
      </c>
      <c r="F15" s="34">
        <f>'[1]9月'!J$23</f>
        <v>0</v>
      </c>
      <c r="G15" s="34">
        <f>'[1]9月'!K$23</f>
        <v>0</v>
      </c>
      <c r="H15" s="34">
        <f>'[1]9月'!L$23</f>
        <v>0</v>
      </c>
      <c r="I15" s="34">
        <f>'[1]9月'!M$23</f>
        <v>0</v>
      </c>
      <c r="J15" s="34">
        <v>0</v>
      </c>
      <c r="K15" s="34">
        <f>'[1]9月'!N$23</f>
        <v>0</v>
      </c>
      <c r="L15" s="34">
        <f>'[1]9月'!O$23</f>
        <v>136</v>
      </c>
      <c r="M15" s="52">
        <f>'[1]9月'!P$23</f>
        <v>27542.49</v>
      </c>
      <c r="N15" s="37">
        <f>'[1]9月'!Q$23</f>
        <v>89600</v>
      </c>
      <c r="O15" s="34">
        <f>'[1]9月'!R$23</f>
        <v>2</v>
      </c>
      <c r="P15" s="34">
        <f>'[1]9月'!S$23</f>
        <v>26</v>
      </c>
      <c r="Q15" s="34">
        <f>'[1]9月'!T$23</f>
        <v>4</v>
      </c>
      <c r="R15" s="34">
        <f>'[1]9月'!U$23</f>
        <v>30</v>
      </c>
      <c r="S15" s="52">
        <f>'[1]9月'!V$23</f>
        <v>3261.96</v>
      </c>
      <c r="T15" s="52">
        <f>'[1]9月'!W$23</f>
        <v>10142.4</v>
      </c>
      <c r="U15" s="52">
        <f>'[1]9月'!X$23</f>
        <v>9158.99</v>
      </c>
      <c r="V15" s="21">
        <f>'[1]9月'!Y$23</f>
        <v>59000</v>
      </c>
      <c r="W15" s="2"/>
    </row>
    <row r="16" spans="1:23" ht="33" customHeight="1">
      <c r="A16" s="7" t="s">
        <v>3</v>
      </c>
      <c r="B16" s="34">
        <f>'[1]10月 '!F$26</f>
        <v>1</v>
      </c>
      <c r="C16" s="34">
        <f>'[1]10月 '!G$26</f>
        <v>8</v>
      </c>
      <c r="D16" s="34">
        <f>'[1]10月 '!H$26</f>
        <v>0</v>
      </c>
      <c r="E16" s="34">
        <f>'[1]10月 '!I$26</f>
        <v>0</v>
      </c>
      <c r="F16" s="34">
        <f>'[1]10月 '!J$26</f>
        <v>14</v>
      </c>
      <c r="G16" s="34">
        <f>'[1]10月 '!K$26</f>
        <v>56</v>
      </c>
      <c r="H16" s="34">
        <f>'[1]10月 '!L$26</f>
        <v>58</v>
      </c>
      <c r="I16" s="34">
        <f>'[1]10月 '!M$26</f>
        <v>0</v>
      </c>
      <c r="J16" s="34">
        <v>0</v>
      </c>
      <c r="K16" s="34">
        <f>'[1]10月 '!N$26</f>
        <v>0</v>
      </c>
      <c r="L16" s="34">
        <f>'[1]10月 '!O$26</f>
        <v>136</v>
      </c>
      <c r="M16" s="52">
        <f>'[1]10月 '!P$26</f>
        <v>19867.94</v>
      </c>
      <c r="N16" s="37">
        <f>'[1]10月 '!Q$26</f>
        <v>85000</v>
      </c>
      <c r="O16" s="34">
        <f>'[1]10月 '!R$26</f>
        <v>1</v>
      </c>
      <c r="P16" s="34">
        <f>'[1]10月 '!S$26</f>
        <v>6</v>
      </c>
      <c r="Q16" s="34">
        <f>'[1]10月 '!T$26</f>
        <v>0</v>
      </c>
      <c r="R16" s="34">
        <f>'[1]10月 '!U$26</f>
        <v>6</v>
      </c>
      <c r="S16" s="52">
        <f>'[1]10月 '!V$26</f>
        <v>399</v>
      </c>
      <c r="T16" s="52">
        <f>'[1]10月 '!W$26</f>
        <v>1165.6</v>
      </c>
      <c r="U16" s="52">
        <f>'[1]10月 '!X$26</f>
        <v>1005.42</v>
      </c>
      <c r="V16" s="21">
        <f>'[1]10月 '!Y$26</f>
        <v>9000</v>
      </c>
      <c r="W16" s="2"/>
    </row>
    <row r="17" spans="1:23" ht="33" customHeight="1">
      <c r="A17" s="7" t="s">
        <v>4</v>
      </c>
      <c r="B17" s="34">
        <f>'[1]11月'!F$35</f>
        <v>0</v>
      </c>
      <c r="C17" s="34"/>
      <c r="D17" s="34"/>
      <c r="E17" s="34"/>
      <c r="F17" s="34"/>
      <c r="G17" s="34"/>
      <c r="H17" s="34"/>
      <c r="I17" s="34"/>
      <c r="J17" s="34"/>
      <c r="K17" s="34"/>
      <c r="L17" s="34">
        <f>'[1]11月'!O$35</f>
        <v>0</v>
      </c>
      <c r="M17" s="40">
        <f>'[1]11月'!P$35</f>
        <v>0</v>
      </c>
      <c r="N17" s="38">
        <f>'[1]11月'!Q$35</f>
        <v>0</v>
      </c>
      <c r="O17" s="34">
        <f>'[1]11月'!R$35</f>
        <v>2</v>
      </c>
      <c r="P17" s="34">
        <f>'[1]11月'!S$35</f>
        <v>11</v>
      </c>
      <c r="Q17" s="34">
        <f>'[1]11月'!T$35</f>
        <v>4</v>
      </c>
      <c r="R17" s="34">
        <f>'[1]11月'!U$35</f>
        <v>15</v>
      </c>
      <c r="S17" s="52">
        <f>'[1]11月'!V$35</f>
        <v>1539.24</v>
      </c>
      <c r="T17" s="52">
        <f>'[1]11月'!W$35</f>
        <v>4159.53</v>
      </c>
      <c r="U17" s="52">
        <f>'[1]11月'!X$35</f>
        <v>3622.21</v>
      </c>
      <c r="V17" s="21">
        <f>'[1]11月'!Y$35</f>
        <v>31000</v>
      </c>
      <c r="W17" s="2"/>
    </row>
    <row r="18" spans="1:23" ht="33" customHeight="1">
      <c r="A18" s="78" t="s">
        <v>28</v>
      </c>
      <c r="B18" s="16">
        <v>0</v>
      </c>
      <c r="C18" s="34"/>
      <c r="D18" s="34"/>
      <c r="E18" s="34"/>
      <c r="F18" s="34"/>
      <c r="G18" s="34"/>
      <c r="H18" s="34"/>
      <c r="I18" s="34"/>
      <c r="J18" s="34"/>
      <c r="K18" s="34"/>
      <c r="L18" s="34">
        <v>0</v>
      </c>
      <c r="M18" s="40">
        <v>0</v>
      </c>
      <c r="N18" s="38">
        <v>0</v>
      </c>
      <c r="O18" s="34">
        <v>0</v>
      </c>
      <c r="P18" s="34"/>
      <c r="Q18" s="34"/>
      <c r="R18" s="34">
        <v>0</v>
      </c>
      <c r="S18" s="40">
        <v>0</v>
      </c>
      <c r="T18" s="40">
        <v>0</v>
      </c>
      <c r="U18" s="40">
        <v>0</v>
      </c>
      <c r="V18" s="19">
        <v>0</v>
      </c>
      <c r="W18" s="2"/>
    </row>
    <row r="19" spans="1:22" s="3" customFormat="1" ht="43.5" customHeight="1" thickBot="1">
      <c r="A19" s="5" t="s">
        <v>7</v>
      </c>
      <c r="B19" s="39">
        <f>SUM(B7:B18)</f>
        <v>4</v>
      </c>
      <c r="C19" s="23">
        <f aca="true" t="shared" si="0" ref="C19:V19">SUM(C7:C18)</f>
        <v>13</v>
      </c>
      <c r="D19" s="23">
        <f t="shared" si="0"/>
        <v>0</v>
      </c>
      <c r="E19" s="23">
        <f t="shared" si="0"/>
        <v>136</v>
      </c>
      <c r="F19" s="23">
        <f t="shared" si="0"/>
        <v>14</v>
      </c>
      <c r="G19" s="23">
        <f t="shared" si="0"/>
        <v>95</v>
      </c>
      <c r="H19" s="23">
        <f t="shared" si="0"/>
        <v>146</v>
      </c>
      <c r="I19" s="23">
        <f t="shared" si="0"/>
        <v>0</v>
      </c>
      <c r="J19" s="23">
        <f t="shared" si="0"/>
        <v>0</v>
      </c>
      <c r="K19" s="23">
        <f t="shared" si="0"/>
        <v>0</v>
      </c>
      <c r="L19" s="23">
        <f t="shared" si="0"/>
        <v>404</v>
      </c>
      <c r="M19" s="27">
        <f t="shared" si="0"/>
        <v>72203.40000000001</v>
      </c>
      <c r="N19" s="42">
        <f t="shared" si="0"/>
        <v>286700</v>
      </c>
      <c r="O19" s="22">
        <f t="shared" si="0"/>
        <v>11</v>
      </c>
      <c r="P19" s="23">
        <f t="shared" si="0"/>
        <v>56</v>
      </c>
      <c r="Q19" s="23">
        <f t="shared" si="0"/>
        <v>35</v>
      </c>
      <c r="R19" s="23">
        <f t="shared" si="0"/>
        <v>91</v>
      </c>
      <c r="S19" s="24">
        <f t="shared" si="0"/>
        <v>8651.16</v>
      </c>
      <c r="T19" s="24">
        <f t="shared" si="0"/>
        <v>25128.829999999994</v>
      </c>
      <c r="U19" s="24">
        <f t="shared" si="0"/>
        <v>22232.57</v>
      </c>
      <c r="V19" s="43">
        <f t="shared" si="0"/>
        <v>143600</v>
      </c>
    </row>
    <row r="25" ht="16.5">
      <c r="V25" s="12"/>
    </row>
  </sheetData>
  <mergeCells count="22">
    <mergeCell ref="A1:V1"/>
    <mergeCell ref="A4:A6"/>
    <mergeCell ref="B4:B6"/>
    <mergeCell ref="C4:L4"/>
    <mergeCell ref="M4:M6"/>
    <mergeCell ref="T4:T6"/>
    <mergeCell ref="C5:C6"/>
    <mergeCell ref="E5:K5"/>
    <mergeCell ref="A2:V2"/>
    <mergeCell ref="N4:N6"/>
    <mergeCell ref="B3:N3"/>
    <mergeCell ref="O3:V3"/>
    <mergeCell ref="O4:O6"/>
    <mergeCell ref="P4:R4"/>
    <mergeCell ref="U4:U6"/>
    <mergeCell ref="V4:V6"/>
    <mergeCell ref="Q5:Q6"/>
    <mergeCell ref="R5:R6"/>
    <mergeCell ref="L5:L6"/>
    <mergeCell ref="D5:D6"/>
    <mergeCell ref="S4:S6"/>
    <mergeCell ref="P5:P6"/>
  </mergeCells>
  <printOptions horizontalCentered="1"/>
  <pageMargins left="0.31496062992125984" right="0.31496062992125984" top="0.5905511811023623" bottom="0.5905511811023623" header="0.5118110236220472" footer="0.5118110236220472"/>
  <pageSetup fitToHeight="1" fitToWidth="1"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W19"/>
  <sheetViews>
    <sheetView workbookViewId="0" topLeftCell="I1">
      <pane ySplit="6" topLeftCell="BM13" activePane="bottomLeft" state="frozen"/>
      <selection pane="topLeft" activeCell="A1" sqref="A1"/>
      <selection pane="bottomLeft" activeCell="V18" sqref="V18"/>
    </sheetView>
  </sheetViews>
  <sheetFormatPr defaultColWidth="9.00390625" defaultRowHeight="16.5"/>
  <cols>
    <col min="1" max="1" width="7.75390625" style="0" customWidth="1"/>
    <col min="2" max="2" width="4.625" style="0" customWidth="1"/>
    <col min="3" max="12" width="5.375" style="0" customWidth="1"/>
    <col min="13" max="13" width="11.125" style="0" customWidth="1"/>
    <col min="14" max="14" width="9.875" style="0" customWidth="1"/>
    <col min="15" max="15" width="4.625" style="0" customWidth="1"/>
    <col min="16" max="17" width="5.875" style="0" customWidth="1"/>
    <col min="18" max="18" width="6.375" style="0" customWidth="1"/>
    <col min="19" max="19" width="11.375" style="0" customWidth="1"/>
    <col min="20" max="20" width="11.625" style="0" customWidth="1"/>
    <col min="21" max="21" width="11.00390625" style="0" customWidth="1"/>
    <col min="22" max="22" width="10.375" style="0" customWidth="1"/>
    <col min="23" max="23" width="11.50390625" style="0" customWidth="1"/>
    <col min="25" max="16384" width="0" style="0" hidden="1" customWidth="1"/>
  </cols>
  <sheetData>
    <row r="1" spans="1:23" ht="33.75" customHeight="1">
      <c r="A1" s="132" t="s">
        <v>91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89"/>
    </row>
    <row r="2" spans="1:23" ht="28.5" customHeight="1" thickBot="1">
      <c r="A2" s="134" t="str">
        <f>'楠梓'!A2</f>
        <v>(自94年1月1日至94年12月31日止)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99"/>
    </row>
    <row r="3" spans="1:23" s="3" customFormat="1" ht="24.75" customHeight="1">
      <c r="A3" s="51" t="s">
        <v>82</v>
      </c>
      <c r="B3" s="157" t="s">
        <v>51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8"/>
      <c r="O3" s="151" t="s">
        <v>52</v>
      </c>
      <c r="P3" s="152"/>
      <c r="Q3" s="152"/>
      <c r="R3" s="152"/>
      <c r="S3" s="152"/>
      <c r="T3" s="152"/>
      <c r="U3" s="152"/>
      <c r="V3" s="152"/>
      <c r="W3" s="183" t="s">
        <v>101</v>
      </c>
    </row>
    <row r="4" spans="1:23" s="3" customFormat="1" ht="21.75" customHeight="1">
      <c r="A4" s="135" t="s">
        <v>81</v>
      </c>
      <c r="B4" s="125" t="s">
        <v>53</v>
      </c>
      <c r="C4" s="161" t="s">
        <v>54</v>
      </c>
      <c r="D4" s="161"/>
      <c r="E4" s="161"/>
      <c r="F4" s="161"/>
      <c r="G4" s="161"/>
      <c r="H4" s="161"/>
      <c r="I4" s="161"/>
      <c r="J4" s="161"/>
      <c r="K4" s="161"/>
      <c r="L4" s="182"/>
      <c r="M4" s="156" t="s">
        <v>80</v>
      </c>
      <c r="N4" s="165" t="s">
        <v>76</v>
      </c>
      <c r="O4" s="160" t="s">
        <v>53</v>
      </c>
      <c r="P4" s="161" t="s">
        <v>54</v>
      </c>
      <c r="Q4" s="161"/>
      <c r="R4" s="161"/>
      <c r="S4" s="156" t="s">
        <v>77</v>
      </c>
      <c r="T4" s="156" t="s">
        <v>78</v>
      </c>
      <c r="U4" s="156" t="s">
        <v>79</v>
      </c>
      <c r="V4" s="149" t="s">
        <v>75</v>
      </c>
      <c r="W4" s="184"/>
    </row>
    <row r="5" spans="1:23" s="3" customFormat="1" ht="21.75" customHeight="1">
      <c r="A5" s="135"/>
      <c r="B5" s="125"/>
      <c r="C5" s="120" t="s">
        <v>55</v>
      </c>
      <c r="D5" s="130" t="s">
        <v>56</v>
      </c>
      <c r="E5" s="127" t="s">
        <v>57</v>
      </c>
      <c r="F5" s="128"/>
      <c r="G5" s="128"/>
      <c r="H5" s="128"/>
      <c r="I5" s="128"/>
      <c r="J5" s="128"/>
      <c r="K5" s="129"/>
      <c r="L5" s="120" t="s">
        <v>58</v>
      </c>
      <c r="M5" s="121"/>
      <c r="N5" s="119"/>
      <c r="O5" s="136"/>
      <c r="P5" s="120" t="s">
        <v>55</v>
      </c>
      <c r="Q5" s="120" t="s">
        <v>59</v>
      </c>
      <c r="R5" s="120" t="s">
        <v>58</v>
      </c>
      <c r="S5" s="121"/>
      <c r="T5" s="121"/>
      <c r="U5" s="121"/>
      <c r="V5" s="149"/>
      <c r="W5" s="184"/>
    </row>
    <row r="6" spans="1:23" s="3" customFormat="1" ht="21.75" customHeight="1">
      <c r="A6" s="135"/>
      <c r="B6" s="126"/>
      <c r="C6" s="120"/>
      <c r="D6" s="131"/>
      <c r="E6" s="47" t="s">
        <v>5</v>
      </c>
      <c r="F6" s="47" t="s">
        <v>0</v>
      </c>
      <c r="G6" s="47" t="s">
        <v>17</v>
      </c>
      <c r="H6" s="47" t="s">
        <v>18</v>
      </c>
      <c r="I6" s="47" t="s">
        <v>19</v>
      </c>
      <c r="J6" s="47" t="s">
        <v>97</v>
      </c>
      <c r="K6" s="48" t="s">
        <v>60</v>
      </c>
      <c r="L6" s="120"/>
      <c r="M6" s="121"/>
      <c r="N6" s="119"/>
      <c r="O6" s="136"/>
      <c r="P6" s="120"/>
      <c r="Q6" s="120"/>
      <c r="R6" s="120"/>
      <c r="S6" s="121"/>
      <c r="T6" s="121"/>
      <c r="U6" s="121"/>
      <c r="V6" s="150"/>
      <c r="W6" s="184"/>
    </row>
    <row r="7" spans="1:23" ht="33" customHeight="1">
      <c r="A7" s="7" t="s">
        <v>20</v>
      </c>
      <c r="B7" s="34">
        <v>0</v>
      </c>
      <c r="C7" s="34"/>
      <c r="D7" s="34"/>
      <c r="E7" s="34"/>
      <c r="F7" s="34"/>
      <c r="G7" s="34"/>
      <c r="H7" s="34"/>
      <c r="I7" s="34"/>
      <c r="J7" s="34"/>
      <c r="K7" s="34"/>
      <c r="L7" s="34">
        <v>0</v>
      </c>
      <c r="M7" s="18">
        <v>0</v>
      </c>
      <c r="N7" s="38">
        <v>0</v>
      </c>
      <c r="O7" s="34">
        <v>0</v>
      </c>
      <c r="P7" s="34"/>
      <c r="Q7" s="34"/>
      <c r="R7" s="34">
        <v>0</v>
      </c>
      <c r="S7" s="40">
        <v>0</v>
      </c>
      <c r="T7" s="40">
        <v>0</v>
      </c>
      <c r="U7" s="40">
        <v>0</v>
      </c>
      <c r="V7" s="18">
        <v>0</v>
      </c>
      <c r="W7" s="21"/>
    </row>
    <row r="8" spans="1:23" ht="33" customHeight="1">
      <c r="A8" s="7" t="s">
        <v>21</v>
      </c>
      <c r="B8" s="34">
        <f>'[1]2月'!F$33</f>
        <v>0</v>
      </c>
      <c r="C8" s="34"/>
      <c r="D8" s="34"/>
      <c r="E8" s="34"/>
      <c r="F8" s="34"/>
      <c r="G8" s="34"/>
      <c r="H8" s="34"/>
      <c r="I8" s="34"/>
      <c r="J8" s="34"/>
      <c r="K8" s="34"/>
      <c r="L8" s="34">
        <f>'[1]2月'!O$33</f>
        <v>0</v>
      </c>
      <c r="M8" s="18">
        <f>'[1]2月'!P$33</f>
        <v>0</v>
      </c>
      <c r="N8" s="38">
        <f>'[1]2月'!Q$33</f>
        <v>0</v>
      </c>
      <c r="O8" s="34">
        <f>'[1]2月'!R$33</f>
        <v>1</v>
      </c>
      <c r="P8" s="34">
        <f>'[1]2月'!S$33</f>
        <v>1</v>
      </c>
      <c r="Q8" s="34">
        <f>'[1]2月'!T$33</f>
        <v>4</v>
      </c>
      <c r="R8" s="34">
        <f>'[1]2月'!U$33</f>
        <v>5</v>
      </c>
      <c r="S8" s="52">
        <f>'[1]2月'!V$33</f>
        <v>237</v>
      </c>
      <c r="T8" s="52">
        <f>'[1]2月'!W$33</f>
        <v>879.52</v>
      </c>
      <c r="U8" s="52">
        <f>'[1]2月'!X$33</f>
        <v>818.92</v>
      </c>
      <c r="V8" s="100">
        <f>'[1]2月'!Y$33</f>
        <v>4500</v>
      </c>
      <c r="W8" s="21"/>
    </row>
    <row r="9" spans="1:23" ht="33" customHeight="1">
      <c r="A9" s="7" t="s">
        <v>22</v>
      </c>
      <c r="B9" s="34">
        <f>'[1]3月'!F$47</f>
        <v>1</v>
      </c>
      <c r="C9" s="34">
        <f>'[1]3月'!G$47</f>
        <v>1</v>
      </c>
      <c r="D9" s="34">
        <f>'[1]3月'!H$47</f>
        <v>17</v>
      </c>
      <c r="E9" s="34">
        <f>'[1]3月'!I$47</f>
        <v>0</v>
      </c>
      <c r="F9" s="34">
        <f>'[1]3月'!J$47</f>
        <v>0</v>
      </c>
      <c r="G9" s="34">
        <f>'[1]3月'!K$47</f>
        <v>0</v>
      </c>
      <c r="H9" s="34">
        <f>'[1]3月'!L$47</f>
        <v>0</v>
      </c>
      <c r="I9" s="34">
        <f>'[1]3月'!M$47</f>
        <v>0</v>
      </c>
      <c r="J9" s="34">
        <v>0</v>
      </c>
      <c r="K9" s="34">
        <f>'[1]3月'!N$47</f>
        <v>0</v>
      </c>
      <c r="L9" s="34">
        <f>'[1]3月'!O$47</f>
        <v>18</v>
      </c>
      <c r="M9" s="20">
        <f>'[1]3月'!P$47</f>
        <v>2123.2</v>
      </c>
      <c r="N9" s="81">
        <f>'[1]3月'!Q$47</f>
        <v>10000</v>
      </c>
      <c r="O9" s="34">
        <f>'[1]3月'!R$47</f>
        <v>0</v>
      </c>
      <c r="P9" s="34">
        <f>'[1]3月'!S$47</f>
        <v>0</v>
      </c>
      <c r="Q9" s="34">
        <f>'[1]3月'!T$47</f>
        <v>0</v>
      </c>
      <c r="R9" s="34">
        <f>'[1]3月'!U$47</f>
        <v>0</v>
      </c>
      <c r="S9" s="40">
        <f>'[1]3月'!V$47</f>
        <v>0</v>
      </c>
      <c r="T9" s="40">
        <f>'[1]3月'!W$47</f>
        <v>0</v>
      </c>
      <c r="U9" s="40">
        <f>'[1]3月'!X$47</f>
        <v>0</v>
      </c>
      <c r="V9" s="18">
        <f>'[1]3月'!Y$47</f>
        <v>0</v>
      </c>
      <c r="W9" s="21"/>
    </row>
    <row r="10" spans="1:23" ht="33" customHeight="1">
      <c r="A10" s="7" t="s">
        <v>23</v>
      </c>
      <c r="B10" s="34">
        <f>'[1]4月'!F$32</f>
        <v>0</v>
      </c>
      <c r="C10" s="34"/>
      <c r="D10" s="34"/>
      <c r="E10" s="34"/>
      <c r="F10" s="34"/>
      <c r="G10" s="34"/>
      <c r="H10" s="34"/>
      <c r="I10" s="34"/>
      <c r="J10" s="34"/>
      <c r="K10" s="34"/>
      <c r="L10" s="34">
        <f>'[1]4月'!O$32</f>
        <v>0</v>
      </c>
      <c r="M10" s="18">
        <f>'[1]4月'!P$32</f>
        <v>0</v>
      </c>
      <c r="N10" s="38">
        <f>'[1]4月'!Q$32</f>
        <v>0</v>
      </c>
      <c r="O10" s="34">
        <f>'[1]4月'!R$32</f>
        <v>1</v>
      </c>
      <c r="P10" s="34">
        <f>'[1]4月'!S$32</f>
        <v>0</v>
      </c>
      <c r="Q10" s="34">
        <f>'[1]4月'!T$32</f>
        <v>3</v>
      </c>
      <c r="R10" s="34">
        <f>'[1]4月'!U$32</f>
        <v>3</v>
      </c>
      <c r="S10" s="52">
        <f>'[1]4月'!V$32</f>
        <v>299.25</v>
      </c>
      <c r="T10" s="52">
        <f>'[1]4月'!W$32</f>
        <v>956.54</v>
      </c>
      <c r="U10" s="52">
        <f>'[1]4月'!X$32</f>
        <v>884.75</v>
      </c>
      <c r="V10" s="100">
        <f>'[1]4月'!Y$32</f>
        <v>6000</v>
      </c>
      <c r="W10" s="21"/>
    </row>
    <row r="11" spans="1:23" ht="33" customHeight="1">
      <c r="A11" s="7" t="s">
        <v>24</v>
      </c>
      <c r="B11" s="34">
        <f>'[1]5月'!F$40</f>
        <v>1</v>
      </c>
      <c r="C11" s="34">
        <f>'[1]5月'!G$40</f>
        <v>0</v>
      </c>
      <c r="D11" s="34">
        <f>'[1]5月'!H$40</f>
        <v>0</v>
      </c>
      <c r="E11" s="34">
        <f>'[1]5月'!I$40</f>
        <v>0</v>
      </c>
      <c r="F11" s="34">
        <f>'[1]5月'!J$40</f>
        <v>12</v>
      </c>
      <c r="G11" s="34">
        <f>'[1]5月'!K$40</f>
        <v>36</v>
      </c>
      <c r="H11" s="34">
        <f>'[1]5月'!L$40</f>
        <v>26</v>
      </c>
      <c r="I11" s="34">
        <f>'[1]5月'!M$40</f>
        <v>0</v>
      </c>
      <c r="J11" s="34">
        <f>'[1]5月'!N$40</f>
        <v>0</v>
      </c>
      <c r="K11" s="34">
        <f>'[1]5月'!O$40</f>
        <v>0</v>
      </c>
      <c r="L11" s="34">
        <f>'[1]5月'!P$40</f>
        <v>74</v>
      </c>
      <c r="M11" s="20">
        <f>'[1]5月'!Q$40</f>
        <v>11936.34</v>
      </c>
      <c r="N11" s="81">
        <f>'[1]5月'!R$40</f>
        <v>52000</v>
      </c>
      <c r="O11" s="34">
        <f>'[1]5月'!S$40</f>
        <v>0</v>
      </c>
      <c r="P11" s="34"/>
      <c r="Q11" s="34"/>
      <c r="R11" s="34">
        <f>'[1]5月'!V$40</f>
        <v>0</v>
      </c>
      <c r="S11" s="40">
        <f>'[1]5月'!W$40</f>
        <v>0</v>
      </c>
      <c r="T11" s="40">
        <f>'[1]5月'!X$40</f>
        <v>0</v>
      </c>
      <c r="U11" s="40">
        <f>'[1]5月'!Y$40</f>
        <v>0</v>
      </c>
      <c r="V11" s="18">
        <f>'[1]5月'!Z$40</f>
        <v>0</v>
      </c>
      <c r="W11" s="21"/>
    </row>
    <row r="12" spans="1:23" ht="33" customHeight="1">
      <c r="A12" s="7" t="s">
        <v>25</v>
      </c>
      <c r="B12" s="34">
        <v>0</v>
      </c>
      <c r="C12" s="34"/>
      <c r="D12" s="34"/>
      <c r="E12" s="34"/>
      <c r="F12" s="34"/>
      <c r="G12" s="34"/>
      <c r="H12" s="34"/>
      <c r="I12" s="34"/>
      <c r="J12" s="34"/>
      <c r="K12" s="34"/>
      <c r="L12" s="34">
        <v>0</v>
      </c>
      <c r="M12" s="18">
        <v>0</v>
      </c>
      <c r="N12" s="38">
        <v>0</v>
      </c>
      <c r="O12" s="34">
        <v>0</v>
      </c>
      <c r="P12" s="34"/>
      <c r="Q12" s="34"/>
      <c r="R12" s="34">
        <v>0</v>
      </c>
      <c r="S12" s="40">
        <v>0</v>
      </c>
      <c r="T12" s="40">
        <v>0</v>
      </c>
      <c r="U12" s="40">
        <v>0</v>
      </c>
      <c r="V12" s="18">
        <v>0</v>
      </c>
      <c r="W12" s="21"/>
    </row>
    <row r="13" spans="1:23" ht="33" customHeight="1">
      <c r="A13" s="7" t="s">
        <v>26</v>
      </c>
      <c r="B13" s="34">
        <v>0</v>
      </c>
      <c r="C13" s="34"/>
      <c r="D13" s="34"/>
      <c r="E13" s="34"/>
      <c r="F13" s="34"/>
      <c r="G13" s="34"/>
      <c r="H13" s="34"/>
      <c r="I13" s="34"/>
      <c r="J13" s="34"/>
      <c r="K13" s="34"/>
      <c r="L13" s="34">
        <v>0</v>
      </c>
      <c r="M13" s="40">
        <v>0</v>
      </c>
      <c r="N13" s="38">
        <v>0</v>
      </c>
      <c r="O13" s="34">
        <v>0</v>
      </c>
      <c r="P13" s="34"/>
      <c r="Q13" s="34"/>
      <c r="R13" s="34">
        <v>0</v>
      </c>
      <c r="S13" s="40">
        <v>0</v>
      </c>
      <c r="T13" s="40">
        <v>0</v>
      </c>
      <c r="U13" s="40">
        <v>0</v>
      </c>
      <c r="V13" s="18">
        <v>0</v>
      </c>
      <c r="W13" s="21"/>
    </row>
    <row r="14" spans="1:23" ht="33" customHeight="1">
      <c r="A14" s="7" t="s">
        <v>27</v>
      </c>
      <c r="B14" s="34">
        <f>'[1]8月'!F$35</f>
        <v>0</v>
      </c>
      <c r="C14" s="34"/>
      <c r="D14" s="34"/>
      <c r="E14" s="34"/>
      <c r="F14" s="34"/>
      <c r="G14" s="34"/>
      <c r="H14" s="34"/>
      <c r="I14" s="34"/>
      <c r="J14" s="34"/>
      <c r="K14" s="34"/>
      <c r="L14" s="34">
        <f>'[1]8月'!O$35</f>
        <v>0</v>
      </c>
      <c r="M14" s="18">
        <f>'[1]8月'!P$35</f>
        <v>0</v>
      </c>
      <c r="N14" s="38">
        <f>'[1]8月'!Q$35</f>
        <v>0</v>
      </c>
      <c r="O14" s="34">
        <f>'[1]8月'!R$35</f>
        <v>1</v>
      </c>
      <c r="P14" s="34">
        <f>'[1]8月'!S$35</f>
        <v>2</v>
      </c>
      <c r="Q14" s="34">
        <f>'[1]8月'!T$35</f>
        <v>0</v>
      </c>
      <c r="R14" s="34">
        <f>'[1]8月'!U$35</f>
        <v>2</v>
      </c>
      <c r="S14" s="52">
        <f>'[1]8月'!V$35</f>
        <v>191</v>
      </c>
      <c r="T14" s="52">
        <f>'[1]8月'!W$35</f>
        <v>445.28</v>
      </c>
      <c r="U14" s="52">
        <f>'[1]8月'!X$35</f>
        <v>397.4</v>
      </c>
      <c r="V14" s="100">
        <f>'[1]8月'!Y$35</f>
        <v>2800</v>
      </c>
      <c r="W14" s="107"/>
    </row>
    <row r="15" spans="1:23" ht="33" customHeight="1">
      <c r="A15" s="7" t="s">
        <v>2</v>
      </c>
      <c r="B15" s="34">
        <f>'[1]9月'!F$25</f>
        <v>1</v>
      </c>
      <c r="C15" s="34">
        <f>'[1]9月'!G$25</f>
        <v>0</v>
      </c>
      <c r="D15" s="34">
        <f>'[1]9月'!H$25</f>
        <v>0</v>
      </c>
      <c r="E15" s="34">
        <f>'[1]9月'!I$25</f>
        <v>0</v>
      </c>
      <c r="F15" s="34">
        <f>'[1]9月'!J$25</f>
        <v>0</v>
      </c>
      <c r="G15" s="34">
        <f>'[1]9月'!K$25</f>
        <v>44</v>
      </c>
      <c r="H15" s="34">
        <f>'[1]9月'!L$25</f>
        <v>48</v>
      </c>
      <c r="I15" s="34">
        <f>'[1]9月'!M$25</f>
        <v>0</v>
      </c>
      <c r="J15" s="34">
        <v>0</v>
      </c>
      <c r="K15" s="34">
        <f>'[1]9月'!N$25</f>
        <v>0</v>
      </c>
      <c r="L15" s="34">
        <f>'[1]9月'!O$25</f>
        <v>92</v>
      </c>
      <c r="M15" s="20">
        <f>'[1]9月'!P$25</f>
        <v>14103.84</v>
      </c>
      <c r="N15" s="81">
        <f>'[1]9月'!Q$25</f>
        <v>55000</v>
      </c>
      <c r="O15" s="34">
        <f>'[1]9月'!R$25</f>
        <v>1</v>
      </c>
      <c r="P15" s="34">
        <f>'[1]9月'!S$25</f>
        <v>0</v>
      </c>
      <c r="Q15" s="34">
        <f>'[1]9月'!T$25</f>
        <v>12</v>
      </c>
      <c r="R15" s="34">
        <f>'[1]9月'!U$25</f>
        <v>12</v>
      </c>
      <c r="S15" s="52">
        <f>'[1]9月'!V$25</f>
        <v>1132.69</v>
      </c>
      <c r="T15" s="52">
        <f>'[1]9月'!W$25</f>
        <v>3027.03</v>
      </c>
      <c r="U15" s="52">
        <f>'[1]9月'!X$25</f>
        <v>2748.1</v>
      </c>
      <c r="V15" s="100">
        <f>'[1]9月'!Y$25</f>
        <v>20000</v>
      </c>
      <c r="W15" s="108" t="s">
        <v>100</v>
      </c>
    </row>
    <row r="16" spans="1:23" ht="33" customHeight="1">
      <c r="A16" s="7" t="s">
        <v>3</v>
      </c>
      <c r="B16" s="34">
        <v>0</v>
      </c>
      <c r="C16" s="34"/>
      <c r="D16" s="34"/>
      <c r="E16" s="34"/>
      <c r="F16" s="34"/>
      <c r="G16" s="34"/>
      <c r="H16" s="34"/>
      <c r="I16" s="34"/>
      <c r="J16" s="34"/>
      <c r="K16" s="34"/>
      <c r="L16" s="34">
        <v>0</v>
      </c>
      <c r="M16" s="18">
        <v>0</v>
      </c>
      <c r="N16" s="38">
        <v>0</v>
      </c>
      <c r="O16" s="34">
        <v>0</v>
      </c>
      <c r="P16" s="34"/>
      <c r="Q16" s="34"/>
      <c r="R16" s="34">
        <v>0</v>
      </c>
      <c r="S16" s="40">
        <v>0</v>
      </c>
      <c r="T16" s="40">
        <v>0</v>
      </c>
      <c r="U16" s="40">
        <v>0</v>
      </c>
      <c r="V16" s="18">
        <v>0</v>
      </c>
      <c r="W16" s="21"/>
    </row>
    <row r="17" spans="1:23" ht="33" customHeight="1">
      <c r="A17" s="7" t="s">
        <v>4</v>
      </c>
      <c r="B17" s="34">
        <f>'[1]11月'!F$38</f>
        <v>0</v>
      </c>
      <c r="C17" s="34"/>
      <c r="D17" s="34"/>
      <c r="E17" s="34"/>
      <c r="F17" s="34"/>
      <c r="G17" s="34"/>
      <c r="H17" s="34"/>
      <c r="I17" s="34"/>
      <c r="J17" s="34"/>
      <c r="K17" s="34"/>
      <c r="L17" s="34">
        <f>'[1]11月'!O$38</f>
        <v>0</v>
      </c>
      <c r="M17" s="18">
        <f>'[1]11月'!P$38</f>
        <v>0</v>
      </c>
      <c r="N17" s="38">
        <f>'[1]11月'!Q$38</f>
        <v>0</v>
      </c>
      <c r="O17" s="34">
        <f>'[1]11月'!R$38</f>
        <v>2</v>
      </c>
      <c r="P17" s="34">
        <f>'[1]11月'!S$38</f>
        <v>3</v>
      </c>
      <c r="Q17" s="34">
        <f>'[1]11月'!T$38</f>
        <v>0</v>
      </c>
      <c r="R17" s="34">
        <f>'[1]11月'!U$38</f>
        <v>3</v>
      </c>
      <c r="S17" s="52">
        <f>'[1]11月'!V$38</f>
        <v>321</v>
      </c>
      <c r="T17" s="52">
        <f>'[1]11月'!W$38</f>
        <v>1071.77</v>
      </c>
      <c r="U17" s="52">
        <f>'[1]11月'!X$38</f>
        <v>974.6199999999999</v>
      </c>
      <c r="V17" s="100">
        <f>'[1]11月'!Y$38</f>
        <v>7900</v>
      </c>
      <c r="W17" s="21"/>
    </row>
    <row r="18" spans="1:23" ht="33" customHeight="1">
      <c r="A18" s="7" t="s">
        <v>28</v>
      </c>
      <c r="B18" s="34">
        <f>'[1]12月'!F$34</f>
        <v>2</v>
      </c>
      <c r="C18" s="34">
        <f>'[1]12月'!G$34</f>
        <v>5</v>
      </c>
      <c r="D18" s="34">
        <f>'[1]12月'!H$34</f>
        <v>0</v>
      </c>
      <c r="E18" s="34">
        <f>'[1]12月'!I$34</f>
        <v>0</v>
      </c>
      <c r="F18" s="34">
        <f>'[1]12月'!J$34</f>
        <v>42</v>
      </c>
      <c r="G18" s="34">
        <f>'[1]12月'!K$34</f>
        <v>13</v>
      </c>
      <c r="H18" s="34">
        <f>'[1]12月'!L$34</f>
        <v>52</v>
      </c>
      <c r="I18" s="34">
        <f>'[1]12月'!M$34</f>
        <v>13</v>
      </c>
      <c r="J18" s="34">
        <v>0</v>
      </c>
      <c r="K18" s="34">
        <f>'[1]12月'!N$34</f>
        <v>0</v>
      </c>
      <c r="L18" s="34">
        <f>'[1]12月'!O$34</f>
        <v>125</v>
      </c>
      <c r="M18" s="20">
        <f>'[1]12月'!P$34</f>
        <v>23051.41</v>
      </c>
      <c r="N18" s="81">
        <f>'[1]12月'!Q$34</f>
        <v>135000</v>
      </c>
      <c r="O18" s="34">
        <f>'[1]12月'!R$34</f>
        <v>0</v>
      </c>
      <c r="P18" s="34"/>
      <c r="Q18" s="34"/>
      <c r="R18" s="34">
        <f>'[1]12月'!U$34</f>
        <v>0</v>
      </c>
      <c r="S18" s="40">
        <f>'[1]12月'!V$34</f>
        <v>0</v>
      </c>
      <c r="T18" s="40">
        <f>'[1]12月'!W$34</f>
        <v>0</v>
      </c>
      <c r="U18" s="40">
        <f>'[1]12月'!X$34</f>
        <v>0</v>
      </c>
      <c r="V18" s="18">
        <f>'[1]12月'!Y$34</f>
        <v>0</v>
      </c>
      <c r="W18" s="21"/>
    </row>
    <row r="19" spans="1:23" s="4" customFormat="1" ht="43.5" customHeight="1" thickBot="1">
      <c r="A19" s="5" t="s">
        <v>11</v>
      </c>
      <c r="B19" s="39">
        <f>SUM(B7:B18)</f>
        <v>5</v>
      </c>
      <c r="C19" s="26">
        <f>SUM(C7:C18)</f>
        <v>6</v>
      </c>
      <c r="D19" s="26">
        <f aca="true" t="shared" si="0" ref="D19:N19">SUM(D7:D18)</f>
        <v>17</v>
      </c>
      <c r="E19" s="26">
        <f t="shared" si="0"/>
        <v>0</v>
      </c>
      <c r="F19" s="26">
        <f t="shared" si="0"/>
        <v>54</v>
      </c>
      <c r="G19" s="26">
        <f t="shared" si="0"/>
        <v>93</v>
      </c>
      <c r="H19" s="26">
        <f t="shared" si="0"/>
        <v>126</v>
      </c>
      <c r="I19" s="26">
        <f t="shared" si="0"/>
        <v>13</v>
      </c>
      <c r="J19" s="26">
        <f t="shared" si="0"/>
        <v>0</v>
      </c>
      <c r="K19" s="26">
        <f t="shared" si="0"/>
        <v>0</v>
      </c>
      <c r="L19" s="26">
        <f t="shared" si="0"/>
        <v>309</v>
      </c>
      <c r="M19" s="59">
        <f t="shared" si="0"/>
        <v>51214.79</v>
      </c>
      <c r="N19" s="60">
        <f t="shared" si="0"/>
        <v>252000</v>
      </c>
      <c r="O19" s="22">
        <f>SUM(O7:O18)</f>
        <v>6</v>
      </c>
      <c r="P19" s="23">
        <f aca="true" t="shared" si="1" ref="P19:V19">SUM(P7:P18)</f>
        <v>6</v>
      </c>
      <c r="Q19" s="23">
        <f t="shared" si="1"/>
        <v>19</v>
      </c>
      <c r="R19" s="23">
        <f t="shared" si="1"/>
        <v>25</v>
      </c>
      <c r="S19" s="61">
        <f t="shared" si="1"/>
        <v>2180.94</v>
      </c>
      <c r="T19" s="61">
        <f t="shared" si="1"/>
        <v>6380.140000000001</v>
      </c>
      <c r="U19" s="61">
        <f t="shared" si="1"/>
        <v>5823.79</v>
      </c>
      <c r="V19" s="55">
        <f t="shared" si="1"/>
        <v>41200</v>
      </c>
      <c r="W19" s="31"/>
    </row>
  </sheetData>
  <mergeCells count="23">
    <mergeCell ref="A2:V2"/>
    <mergeCell ref="C5:C6"/>
    <mergeCell ref="E5:K5"/>
    <mergeCell ref="Q5:Q6"/>
    <mergeCell ref="R5:R6"/>
    <mergeCell ref="A1:V1"/>
    <mergeCell ref="A4:A6"/>
    <mergeCell ref="B4:B6"/>
    <mergeCell ref="C4:L4"/>
    <mergeCell ref="M4:M6"/>
    <mergeCell ref="N4:N6"/>
    <mergeCell ref="O4:O6"/>
    <mergeCell ref="T4:T6"/>
    <mergeCell ref="U4:U6"/>
    <mergeCell ref="P4:R4"/>
    <mergeCell ref="W3:W6"/>
    <mergeCell ref="L5:L6"/>
    <mergeCell ref="S4:S6"/>
    <mergeCell ref="V4:V6"/>
    <mergeCell ref="B3:N3"/>
    <mergeCell ref="O3:V3"/>
    <mergeCell ref="P5:P6"/>
    <mergeCell ref="D5:D6"/>
  </mergeCells>
  <printOptions horizontalCentered="1"/>
  <pageMargins left="0.31496062992125984" right="0.31496062992125984" top="0.5905511811023623" bottom="0.5905511811023623" header="0.5118110236220472" footer="0.5118110236220472"/>
  <pageSetup fitToHeight="1" fitToWidth="1" horizontalDpi="600" verticalDpi="6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W19"/>
  <sheetViews>
    <sheetView workbookViewId="0" topLeftCell="A1">
      <pane ySplit="6" topLeftCell="BM17" activePane="bottomLeft" state="frozen"/>
      <selection pane="topLeft" activeCell="A1" sqref="A1"/>
      <selection pane="bottomLeft" activeCell="H12" sqref="H12"/>
    </sheetView>
  </sheetViews>
  <sheetFormatPr defaultColWidth="9.00390625" defaultRowHeight="16.5"/>
  <cols>
    <col min="1" max="1" width="7.75390625" style="0" customWidth="1"/>
    <col min="2" max="2" width="4.625" style="0" customWidth="1"/>
    <col min="3" max="12" width="5.375" style="0" customWidth="1"/>
    <col min="13" max="13" width="11.125" style="0" customWidth="1"/>
    <col min="14" max="14" width="9.875" style="0" customWidth="1"/>
    <col min="15" max="15" width="4.625" style="0" customWidth="1"/>
    <col min="16" max="17" width="5.875" style="0" customWidth="1"/>
    <col min="18" max="18" width="6.375" style="0" customWidth="1"/>
    <col min="19" max="19" width="11.375" style="0" customWidth="1"/>
    <col min="20" max="20" width="11.625" style="0" customWidth="1"/>
    <col min="21" max="21" width="11.00390625" style="0" customWidth="1"/>
    <col min="22" max="22" width="10.375" style="0" customWidth="1"/>
    <col min="24" max="16384" width="0" style="0" hidden="1" customWidth="1"/>
  </cols>
  <sheetData>
    <row r="1" spans="1:22" ht="33.75" customHeight="1">
      <c r="A1" s="132" t="s">
        <v>90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</row>
    <row r="2" spans="1:22" ht="28.5" customHeight="1" thickBot="1">
      <c r="A2" s="134" t="str">
        <f>'楠梓'!A2</f>
        <v>(自94年1月1日至94年12月31日止)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</row>
    <row r="3" spans="1:22" s="3" customFormat="1" ht="30" customHeight="1">
      <c r="A3" s="51" t="s">
        <v>82</v>
      </c>
      <c r="B3" s="157" t="s">
        <v>51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8"/>
      <c r="O3" s="151" t="s">
        <v>52</v>
      </c>
      <c r="P3" s="152"/>
      <c r="Q3" s="152"/>
      <c r="R3" s="152"/>
      <c r="S3" s="152"/>
      <c r="T3" s="152"/>
      <c r="U3" s="152"/>
      <c r="V3" s="159"/>
    </row>
    <row r="4" spans="1:22" s="3" customFormat="1" ht="21.75" customHeight="1">
      <c r="A4" s="135" t="s">
        <v>81</v>
      </c>
      <c r="B4" s="125" t="s">
        <v>53</v>
      </c>
      <c r="C4" s="161" t="s">
        <v>54</v>
      </c>
      <c r="D4" s="161"/>
      <c r="E4" s="161"/>
      <c r="F4" s="161"/>
      <c r="G4" s="161"/>
      <c r="H4" s="161"/>
      <c r="I4" s="161"/>
      <c r="J4" s="161"/>
      <c r="K4" s="161"/>
      <c r="L4" s="182"/>
      <c r="M4" s="156" t="s">
        <v>80</v>
      </c>
      <c r="N4" s="165" t="s">
        <v>76</v>
      </c>
      <c r="O4" s="160" t="s">
        <v>53</v>
      </c>
      <c r="P4" s="161" t="s">
        <v>54</v>
      </c>
      <c r="Q4" s="161"/>
      <c r="R4" s="161"/>
      <c r="S4" s="156" t="s">
        <v>77</v>
      </c>
      <c r="T4" s="156" t="s">
        <v>78</v>
      </c>
      <c r="U4" s="156" t="s">
        <v>79</v>
      </c>
      <c r="V4" s="123" t="s">
        <v>75</v>
      </c>
    </row>
    <row r="5" spans="1:22" s="3" customFormat="1" ht="21.75" customHeight="1">
      <c r="A5" s="135"/>
      <c r="B5" s="125"/>
      <c r="C5" s="120" t="s">
        <v>55</v>
      </c>
      <c r="D5" s="130" t="s">
        <v>56</v>
      </c>
      <c r="E5" s="127" t="s">
        <v>57</v>
      </c>
      <c r="F5" s="128"/>
      <c r="G5" s="128"/>
      <c r="H5" s="128"/>
      <c r="I5" s="128"/>
      <c r="J5" s="128"/>
      <c r="K5" s="129"/>
      <c r="L5" s="120" t="s">
        <v>58</v>
      </c>
      <c r="M5" s="121"/>
      <c r="N5" s="119"/>
      <c r="O5" s="136"/>
      <c r="P5" s="120" t="s">
        <v>55</v>
      </c>
      <c r="Q5" s="120" t="s">
        <v>59</v>
      </c>
      <c r="R5" s="120" t="s">
        <v>58</v>
      </c>
      <c r="S5" s="121"/>
      <c r="T5" s="121"/>
      <c r="U5" s="121"/>
      <c r="V5" s="123"/>
    </row>
    <row r="6" spans="1:22" s="3" customFormat="1" ht="21.75" customHeight="1">
      <c r="A6" s="135"/>
      <c r="B6" s="126"/>
      <c r="C6" s="120"/>
      <c r="D6" s="131"/>
      <c r="E6" s="47" t="s">
        <v>5</v>
      </c>
      <c r="F6" s="47" t="s">
        <v>0</v>
      </c>
      <c r="G6" s="47" t="s">
        <v>17</v>
      </c>
      <c r="H6" s="47" t="s">
        <v>18</v>
      </c>
      <c r="I6" s="47" t="s">
        <v>19</v>
      </c>
      <c r="J6" s="47" t="s">
        <v>97</v>
      </c>
      <c r="K6" s="48" t="s">
        <v>60</v>
      </c>
      <c r="L6" s="120"/>
      <c r="M6" s="121"/>
      <c r="N6" s="119"/>
      <c r="O6" s="136"/>
      <c r="P6" s="120"/>
      <c r="Q6" s="120"/>
      <c r="R6" s="120"/>
      <c r="S6" s="121"/>
      <c r="T6" s="121"/>
      <c r="U6" s="121"/>
      <c r="V6" s="116"/>
    </row>
    <row r="7" spans="1:23" ht="33" customHeight="1">
      <c r="A7" s="7" t="s">
        <v>20</v>
      </c>
      <c r="B7" s="34">
        <f>'[1]1月'!F$40</f>
        <v>2</v>
      </c>
      <c r="C7" s="34">
        <f>'[1]1月'!G$40</f>
        <v>6</v>
      </c>
      <c r="D7" s="34">
        <f>'[1]1月'!H$40</f>
        <v>0</v>
      </c>
      <c r="E7" s="34">
        <f>'[1]1月'!I$40</f>
        <v>0</v>
      </c>
      <c r="F7" s="34">
        <f>'[1]1月'!J$40</f>
        <v>52</v>
      </c>
      <c r="G7" s="34">
        <f>'[1]1月'!K$40</f>
        <v>129</v>
      </c>
      <c r="H7" s="34">
        <f>'[1]1月'!L$40</f>
        <v>77</v>
      </c>
      <c r="I7" s="34">
        <f>'[1]1月'!M$40</f>
        <v>0</v>
      </c>
      <c r="J7" s="34">
        <v>0</v>
      </c>
      <c r="K7" s="34">
        <f>'[1]1月'!N$40</f>
        <v>9</v>
      </c>
      <c r="L7" s="34">
        <f>'[1]1月'!O$40</f>
        <v>273</v>
      </c>
      <c r="M7" s="52">
        <f>'[1]1月'!P$40</f>
        <v>33883.63</v>
      </c>
      <c r="N7" s="37">
        <f>'[1]1月'!Q$40</f>
        <v>134800</v>
      </c>
      <c r="O7" s="34">
        <f>'[1]1月'!R$40</f>
        <v>0</v>
      </c>
      <c r="P7" s="34"/>
      <c r="Q7" s="34"/>
      <c r="R7" s="34">
        <f>'[1]1月'!U$40</f>
        <v>0</v>
      </c>
      <c r="S7" s="40">
        <f>'[1]1月'!V$40</f>
        <v>0</v>
      </c>
      <c r="T7" s="40">
        <f>'[1]1月'!W$40</f>
        <v>0</v>
      </c>
      <c r="U7" s="40">
        <f>'[1]1月'!X$40</f>
        <v>0</v>
      </c>
      <c r="V7" s="19">
        <f>'[1]1月'!Y$40</f>
        <v>0</v>
      </c>
      <c r="W7" s="2"/>
    </row>
    <row r="8" spans="1:23" ht="33" customHeight="1">
      <c r="A8" s="7" t="s">
        <v>21</v>
      </c>
      <c r="B8" s="34">
        <v>0</v>
      </c>
      <c r="C8" s="34"/>
      <c r="D8" s="34"/>
      <c r="E8" s="34"/>
      <c r="F8" s="34"/>
      <c r="G8" s="34"/>
      <c r="H8" s="34"/>
      <c r="I8" s="34"/>
      <c r="J8" s="34"/>
      <c r="K8" s="34"/>
      <c r="L8" s="34">
        <v>0</v>
      </c>
      <c r="M8" s="18">
        <v>0</v>
      </c>
      <c r="N8" s="38">
        <v>0</v>
      </c>
      <c r="O8" s="34">
        <v>0</v>
      </c>
      <c r="P8" s="34"/>
      <c r="Q8" s="34"/>
      <c r="R8" s="34">
        <v>0</v>
      </c>
      <c r="S8" s="40">
        <v>0</v>
      </c>
      <c r="T8" s="40">
        <v>0</v>
      </c>
      <c r="U8" s="40">
        <v>0</v>
      </c>
      <c r="V8" s="19">
        <v>0</v>
      </c>
      <c r="W8" s="2"/>
    </row>
    <row r="9" spans="1:23" ht="33" customHeight="1">
      <c r="A9" s="7" t="s">
        <v>22</v>
      </c>
      <c r="B9" s="34">
        <v>0</v>
      </c>
      <c r="C9" s="34"/>
      <c r="D9" s="34"/>
      <c r="E9" s="34"/>
      <c r="F9" s="34"/>
      <c r="G9" s="34"/>
      <c r="H9" s="34"/>
      <c r="I9" s="34"/>
      <c r="J9" s="34"/>
      <c r="K9" s="34"/>
      <c r="L9" s="34">
        <v>0</v>
      </c>
      <c r="M9" s="18">
        <v>0</v>
      </c>
      <c r="N9" s="38">
        <v>0</v>
      </c>
      <c r="O9" s="34">
        <v>0</v>
      </c>
      <c r="P9" s="34"/>
      <c r="Q9" s="34"/>
      <c r="R9" s="34">
        <v>0</v>
      </c>
      <c r="S9" s="40">
        <v>0</v>
      </c>
      <c r="T9" s="40">
        <v>0</v>
      </c>
      <c r="U9" s="40">
        <v>0</v>
      </c>
      <c r="V9" s="19">
        <v>0</v>
      </c>
      <c r="W9" s="2"/>
    </row>
    <row r="10" spans="1:23" ht="33" customHeight="1">
      <c r="A10" s="7" t="s">
        <v>23</v>
      </c>
      <c r="B10" s="34">
        <v>0</v>
      </c>
      <c r="C10" s="34"/>
      <c r="D10" s="34"/>
      <c r="E10" s="34"/>
      <c r="F10" s="34"/>
      <c r="G10" s="34"/>
      <c r="H10" s="34"/>
      <c r="I10" s="34"/>
      <c r="J10" s="34"/>
      <c r="K10" s="34"/>
      <c r="L10" s="34">
        <v>0</v>
      </c>
      <c r="M10" s="18">
        <v>0</v>
      </c>
      <c r="N10" s="38">
        <v>0</v>
      </c>
      <c r="O10" s="34">
        <v>0</v>
      </c>
      <c r="P10" s="34"/>
      <c r="Q10" s="34"/>
      <c r="R10" s="34">
        <v>0</v>
      </c>
      <c r="S10" s="40">
        <v>0</v>
      </c>
      <c r="T10" s="40">
        <v>0</v>
      </c>
      <c r="U10" s="40">
        <v>0</v>
      </c>
      <c r="V10" s="19">
        <v>0</v>
      </c>
      <c r="W10" s="2"/>
    </row>
    <row r="11" spans="1:23" ht="33" customHeight="1">
      <c r="A11" s="7" t="s">
        <v>24</v>
      </c>
      <c r="B11" s="34">
        <v>0</v>
      </c>
      <c r="C11" s="34"/>
      <c r="D11" s="34"/>
      <c r="E11" s="34"/>
      <c r="F11" s="34"/>
      <c r="G11" s="34"/>
      <c r="H11" s="34"/>
      <c r="I11" s="34"/>
      <c r="J11" s="34"/>
      <c r="K11" s="34"/>
      <c r="L11" s="34">
        <v>0</v>
      </c>
      <c r="M11" s="18">
        <v>0</v>
      </c>
      <c r="N11" s="38">
        <v>0</v>
      </c>
      <c r="O11" s="34">
        <v>0</v>
      </c>
      <c r="P11" s="34"/>
      <c r="Q11" s="34"/>
      <c r="R11" s="34">
        <v>0</v>
      </c>
      <c r="S11" s="40">
        <v>0</v>
      </c>
      <c r="T11" s="40">
        <v>0</v>
      </c>
      <c r="U11" s="40">
        <v>0</v>
      </c>
      <c r="V11" s="19">
        <v>0</v>
      </c>
      <c r="W11" s="2"/>
    </row>
    <row r="12" spans="1:23" ht="33" customHeight="1">
      <c r="A12" s="7" t="s">
        <v>25</v>
      </c>
      <c r="B12" s="34">
        <v>0</v>
      </c>
      <c r="C12" s="34"/>
      <c r="D12" s="34"/>
      <c r="E12" s="34"/>
      <c r="F12" s="34"/>
      <c r="G12" s="34"/>
      <c r="H12" s="34"/>
      <c r="I12" s="34"/>
      <c r="J12" s="34"/>
      <c r="K12" s="34"/>
      <c r="L12" s="34">
        <v>0</v>
      </c>
      <c r="M12" s="18">
        <v>0</v>
      </c>
      <c r="N12" s="38">
        <v>0</v>
      </c>
      <c r="O12" s="34">
        <v>0</v>
      </c>
      <c r="P12" s="34"/>
      <c r="Q12" s="34"/>
      <c r="R12" s="34">
        <v>0</v>
      </c>
      <c r="S12" s="40">
        <v>0</v>
      </c>
      <c r="T12" s="40">
        <v>0</v>
      </c>
      <c r="U12" s="40">
        <v>0</v>
      </c>
      <c r="V12" s="19">
        <v>0</v>
      </c>
      <c r="W12" s="2"/>
    </row>
    <row r="13" spans="1:23" ht="33" customHeight="1">
      <c r="A13" s="7" t="s">
        <v>26</v>
      </c>
      <c r="B13" s="34">
        <v>0</v>
      </c>
      <c r="C13" s="34"/>
      <c r="D13" s="34"/>
      <c r="E13" s="34"/>
      <c r="F13" s="34"/>
      <c r="G13" s="34"/>
      <c r="H13" s="34"/>
      <c r="I13" s="34"/>
      <c r="J13" s="34"/>
      <c r="K13" s="34"/>
      <c r="L13" s="34">
        <v>0</v>
      </c>
      <c r="M13" s="40">
        <v>0</v>
      </c>
      <c r="N13" s="38">
        <v>0</v>
      </c>
      <c r="O13" s="34">
        <v>0</v>
      </c>
      <c r="P13" s="34"/>
      <c r="Q13" s="34"/>
      <c r="R13" s="34">
        <v>0</v>
      </c>
      <c r="S13" s="40">
        <v>0</v>
      </c>
      <c r="T13" s="40">
        <v>0</v>
      </c>
      <c r="U13" s="40">
        <v>0</v>
      </c>
      <c r="V13" s="19">
        <v>0</v>
      </c>
      <c r="W13" s="1"/>
    </row>
    <row r="14" spans="1:23" ht="33" customHeight="1">
      <c r="A14" s="7" t="s">
        <v>27</v>
      </c>
      <c r="B14" s="34">
        <v>0</v>
      </c>
      <c r="C14" s="34"/>
      <c r="D14" s="34"/>
      <c r="E14" s="34"/>
      <c r="F14" s="34"/>
      <c r="G14" s="34"/>
      <c r="H14" s="34"/>
      <c r="I14" s="34"/>
      <c r="J14" s="34"/>
      <c r="K14" s="34"/>
      <c r="L14" s="34">
        <v>0</v>
      </c>
      <c r="M14" s="40">
        <v>0</v>
      </c>
      <c r="N14" s="38">
        <v>0</v>
      </c>
      <c r="O14" s="34">
        <v>0</v>
      </c>
      <c r="P14" s="34"/>
      <c r="Q14" s="34"/>
      <c r="R14" s="34">
        <v>0</v>
      </c>
      <c r="S14" s="40">
        <v>0</v>
      </c>
      <c r="T14" s="40">
        <v>0</v>
      </c>
      <c r="U14" s="40">
        <v>0</v>
      </c>
      <c r="V14" s="19">
        <v>0</v>
      </c>
      <c r="W14" s="2"/>
    </row>
    <row r="15" spans="1:23" ht="33" customHeight="1">
      <c r="A15" s="7" t="s">
        <v>2</v>
      </c>
      <c r="B15" s="34">
        <v>0</v>
      </c>
      <c r="C15" s="34"/>
      <c r="D15" s="34"/>
      <c r="E15" s="34"/>
      <c r="F15" s="34"/>
      <c r="G15" s="34"/>
      <c r="H15" s="34"/>
      <c r="I15" s="34"/>
      <c r="J15" s="34"/>
      <c r="K15" s="34"/>
      <c r="L15" s="34">
        <v>0</v>
      </c>
      <c r="M15" s="40">
        <v>0</v>
      </c>
      <c r="N15" s="38">
        <v>0</v>
      </c>
      <c r="O15" s="34">
        <v>0</v>
      </c>
      <c r="P15" s="34"/>
      <c r="Q15" s="34"/>
      <c r="R15" s="34">
        <v>0</v>
      </c>
      <c r="S15" s="40">
        <v>0</v>
      </c>
      <c r="T15" s="40">
        <v>0</v>
      </c>
      <c r="U15" s="40">
        <v>0</v>
      </c>
      <c r="V15" s="19">
        <v>0</v>
      </c>
      <c r="W15" s="2"/>
    </row>
    <row r="16" spans="1:23" ht="33" customHeight="1">
      <c r="A16" s="7" t="s">
        <v>3</v>
      </c>
      <c r="B16" s="34">
        <v>0</v>
      </c>
      <c r="C16" s="34"/>
      <c r="D16" s="34"/>
      <c r="E16" s="34"/>
      <c r="F16" s="34"/>
      <c r="G16" s="34"/>
      <c r="H16" s="34"/>
      <c r="I16" s="34"/>
      <c r="J16" s="34"/>
      <c r="K16" s="34"/>
      <c r="L16" s="34">
        <v>0</v>
      </c>
      <c r="M16" s="40">
        <v>0</v>
      </c>
      <c r="N16" s="38">
        <v>0</v>
      </c>
      <c r="O16" s="34">
        <v>0</v>
      </c>
      <c r="P16" s="34"/>
      <c r="Q16" s="34"/>
      <c r="R16" s="34">
        <v>0</v>
      </c>
      <c r="S16" s="40">
        <v>0</v>
      </c>
      <c r="T16" s="40">
        <v>0</v>
      </c>
      <c r="U16" s="40">
        <v>0</v>
      </c>
      <c r="V16" s="19">
        <v>0</v>
      </c>
      <c r="W16" s="2"/>
    </row>
    <row r="17" spans="1:23" ht="33" customHeight="1">
      <c r="A17" s="7" t="s">
        <v>4</v>
      </c>
      <c r="B17" s="34">
        <v>0</v>
      </c>
      <c r="C17" s="34"/>
      <c r="D17" s="34"/>
      <c r="E17" s="34"/>
      <c r="F17" s="34"/>
      <c r="G17" s="34"/>
      <c r="H17" s="34"/>
      <c r="I17" s="34"/>
      <c r="J17" s="34"/>
      <c r="K17" s="34"/>
      <c r="L17" s="34">
        <v>0</v>
      </c>
      <c r="M17" s="40">
        <v>0</v>
      </c>
      <c r="N17" s="38">
        <v>0</v>
      </c>
      <c r="O17" s="34">
        <v>0</v>
      </c>
      <c r="P17" s="34"/>
      <c r="Q17" s="34"/>
      <c r="R17" s="34">
        <v>0</v>
      </c>
      <c r="S17" s="40">
        <v>0</v>
      </c>
      <c r="T17" s="40">
        <v>0</v>
      </c>
      <c r="U17" s="40">
        <v>0</v>
      </c>
      <c r="V17" s="19">
        <v>0</v>
      </c>
      <c r="W17" s="2"/>
    </row>
    <row r="18" spans="1:23" ht="33" customHeight="1">
      <c r="A18" s="7" t="s">
        <v>28</v>
      </c>
      <c r="B18" s="34">
        <v>0</v>
      </c>
      <c r="C18" s="34"/>
      <c r="D18" s="34"/>
      <c r="E18" s="34"/>
      <c r="F18" s="34"/>
      <c r="G18" s="34"/>
      <c r="H18" s="34"/>
      <c r="I18" s="34"/>
      <c r="J18" s="34"/>
      <c r="K18" s="34"/>
      <c r="L18" s="34">
        <v>0</v>
      </c>
      <c r="M18" s="40">
        <v>0</v>
      </c>
      <c r="N18" s="38">
        <v>0</v>
      </c>
      <c r="O18" s="34">
        <v>0</v>
      </c>
      <c r="P18" s="34"/>
      <c r="Q18" s="34"/>
      <c r="R18" s="34">
        <v>0</v>
      </c>
      <c r="S18" s="40">
        <v>0</v>
      </c>
      <c r="T18" s="40">
        <v>0</v>
      </c>
      <c r="U18" s="40">
        <v>0</v>
      </c>
      <c r="V18" s="19">
        <v>0</v>
      </c>
      <c r="W18" s="2"/>
    </row>
    <row r="19" spans="1:22" s="4" customFormat="1" ht="43.5" customHeight="1" thickBot="1">
      <c r="A19" s="5" t="s">
        <v>11</v>
      </c>
      <c r="B19" s="39">
        <f>SUM(B7:B18)</f>
        <v>2</v>
      </c>
      <c r="C19" s="26">
        <f>SUM(C7:C18)</f>
        <v>6</v>
      </c>
      <c r="D19" s="26">
        <f aca="true" t="shared" si="0" ref="D19:V19">SUM(D7:D18)</f>
        <v>0</v>
      </c>
      <c r="E19" s="26">
        <f t="shared" si="0"/>
        <v>0</v>
      </c>
      <c r="F19" s="26">
        <f t="shared" si="0"/>
        <v>52</v>
      </c>
      <c r="G19" s="26">
        <f t="shared" si="0"/>
        <v>129</v>
      </c>
      <c r="H19" s="26">
        <f t="shared" si="0"/>
        <v>77</v>
      </c>
      <c r="I19" s="26">
        <f t="shared" si="0"/>
        <v>0</v>
      </c>
      <c r="J19" s="26">
        <f t="shared" si="0"/>
        <v>0</v>
      </c>
      <c r="K19" s="26">
        <f t="shared" si="0"/>
        <v>9</v>
      </c>
      <c r="L19" s="26">
        <f t="shared" si="0"/>
        <v>273</v>
      </c>
      <c r="M19" s="27">
        <f t="shared" si="0"/>
        <v>33883.63</v>
      </c>
      <c r="N19" s="42">
        <f t="shared" si="0"/>
        <v>134800</v>
      </c>
      <c r="O19" s="39">
        <f t="shared" si="0"/>
        <v>0</v>
      </c>
      <c r="P19" s="26">
        <f t="shared" si="0"/>
        <v>0</v>
      </c>
      <c r="Q19" s="23">
        <f t="shared" si="0"/>
        <v>0</v>
      </c>
      <c r="R19" s="23">
        <f t="shared" si="0"/>
        <v>0</v>
      </c>
      <c r="S19" s="41">
        <f t="shared" si="0"/>
        <v>0</v>
      </c>
      <c r="T19" s="41">
        <f t="shared" si="0"/>
        <v>0</v>
      </c>
      <c r="U19" s="41">
        <f t="shared" si="0"/>
        <v>0</v>
      </c>
      <c r="V19" s="28">
        <f t="shared" si="0"/>
        <v>0</v>
      </c>
    </row>
  </sheetData>
  <mergeCells count="22">
    <mergeCell ref="A1:V1"/>
    <mergeCell ref="A4:A6"/>
    <mergeCell ref="B4:B6"/>
    <mergeCell ref="C4:L4"/>
    <mergeCell ref="M4:M6"/>
    <mergeCell ref="T4:T6"/>
    <mergeCell ref="C5:C6"/>
    <mergeCell ref="E5:K5"/>
    <mergeCell ref="A2:V2"/>
    <mergeCell ref="N4:N6"/>
    <mergeCell ref="B3:N3"/>
    <mergeCell ref="O3:V3"/>
    <mergeCell ref="O4:O6"/>
    <mergeCell ref="P4:R4"/>
    <mergeCell ref="U4:U6"/>
    <mergeCell ref="V4:V6"/>
    <mergeCell ref="Q5:Q6"/>
    <mergeCell ref="R5:R6"/>
    <mergeCell ref="L5:L6"/>
    <mergeCell ref="D5:D6"/>
    <mergeCell ref="S4:S6"/>
    <mergeCell ref="P5:P6"/>
  </mergeCells>
  <printOptions horizontalCentered="1"/>
  <pageMargins left="0.31496062992125984" right="0.31496062992125984" top="0.5905511811023623" bottom="0.5905511811023623" header="0.5118110236220472" footer="0.5118110236220472"/>
  <pageSetup fitToHeight="1" fitToWidth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W20"/>
  <sheetViews>
    <sheetView workbookViewId="0" topLeftCell="A1">
      <pane ySplit="6" topLeftCell="BM15" activePane="bottomLeft" state="frozen"/>
      <selection pane="topLeft" activeCell="A1" sqref="A1"/>
      <selection pane="bottomLeft" activeCell="A7" sqref="A7:IV7"/>
    </sheetView>
  </sheetViews>
  <sheetFormatPr defaultColWidth="9.00390625" defaultRowHeight="16.5"/>
  <cols>
    <col min="1" max="1" width="7.75390625" style="0" customWidth="1"/>
    <col min="2" max="2" width="4.625" style="0" customWidth="1"/>
    <col min="3" max="11" width="5.375" style="0" customWidth="1"/>
    <col min="12" max="12" width="6.875" style="0" customWidth="1"/>
    <col min="13" max="13" width="11.875" style="0" customWidth="1"/>
    <col min="14" max="14" width="9.875" style="0" customWidth="1"/>
    <col min="15" max="15" width="4.625" style="0" customWidth="1"/>
    <col min="16" max="17" width="5.875" style="0" customWidth="1"/>
    <col min="18" max="18" width="6.375" style="0" customWidth="1"/>
    <col min="19" max="19" width="11.375" style="0" customWidth="1"/>
    <col min="20" max="20" width="11.625" style="0" customWidth="1"/>
    <col min="21" max="21" width="11.00390625" style="0" customWidth="1"/>
    <col min="22" max="22" width="10.375" style="0" customWidth="1"/>
    <col min="24" max="16384" width="0" style="0" hidden="1" customWidth="1"/>
  </cols>
  <sheetData>
    <row r="1" spans="1:22" ht="33.75" customHeight="1">
      <c r="A1" s="132" t="s">
        <v>94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</row>
    <row r="2" spans="1:22" ht="28.5" customHeight="1" thickBot="1">
      <c r="A2" s="134" t="str">
        <f>'楠梓'!A2</f>
        <v>(自94年1月1日至94年12月31日止)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</row>
    <row r="3" spans="1:22" s="3" customFormat="1" ht="24.75" customHeight="1">
      <c r="A3" s="51" t="s">
        <v>82</v>
      </c>
      <c r="B3" s="157" t="s">
        <v>51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8"/>
      <c r="O3" s="151" t="s">
        <v>52</v>
      </c>
      <c r="P3" s="152"/>
      <c r="Q3" s="152"/>
      <c r="R3" s="152"/>
      <c r="S3" s="152"/>
      <c r="T3" s="152"/>
      <c r="U3" s="152"/>
      <c r="V3" s="159"/>
    </row>
    <row r="4" spans="1:22" s="3" customFormat="1" ht="21.75" customHeight="1">
      <c r="A4" s="135" t="s">
        <v>81</v>
      </c>
      <c r="B4" s="125" t="s">
        <v>53</v>
      </c>
      <c r="C4" s="161" t="s">
        <v>54</v>
      </c>
      <c r="D4" s="161"/>
      <c r="E4" s="161"/>
      <c r="F4" s="161"/>
      <c r="G4" s="161"/>
      <c r="H4" s="161"/>
      <c r="I4" s="161"/>
      <c r="J4" s="161"/>
      <c r="K4" s="161"/>
      <c r="L4" s="182"/>
      <c r="M4" s="156" t="s">
        <v>79</v>
      </c>
      <c r="N4" s="165" t="s">
        <v>76</v>
      </c>
      <c r="O4" s="160" t="s">
        <v>53</v>
      </c>
      <c r="P4" s="161" t="s">
        <v>54</v>
      </c>
      <c r="Q4" s="161"/>
      <c r="R4" s="161"/>
      <c r="S4" s="156" t="s">
        <v>77</v>
      </c>
      <c r="T4" s="156" t="s">
        <v>78</v>
      </c>
      <c r="U4" s="156" t="s">
        <v>79</v>
      </c>
      <c r="V4" s="123" t="s">
        <v>75</v>
      </c>
    </row>
    <row r="5" spans="1:22" s="3" customFormat="1" ht="21.75" customHeight="1">
      <c r="A5" s="135"/>
      <c r="B5" s="125"/>
      <c r="C5" s="120" t="s">
        <v>55</v>
      </c>
      <c r="D5" s="130" t="s">
        <v>56</v>
      </c>
      <c r="E5" s="127" t="s">
        <v>57</v>
      </c>
      <c r="F5" s="128"/>
      <c r="G5" s="128"/>
      <c r="H5" s="128"/>
      <c r="I5" s="128"/>
      <c r="J5" s="128"/>
      <c r="K5" s="129"/>
      <c r="L5" s="120" t="s">
        <v>58</v>
      </c>
      <c r="M5" s="121"/>
      <c r="N5" s="119"/>
      <c r="O5" s="136"/>
      <c r="P5" s="120" t="s">
        <v>55</v>
      </c>
      <c r="Q5" s="120" t="s">
        <v>59</v>
      </c>
      <c r="R5" s="120" t="s">
        <v>58</v>
      </c>
      <c r="S5" s="121"/>
      <c r="T5" s="121"/>
      <c r="U5" s="121"/>
      <c r="V5" s="123"/>
    </row>
    <row r="6" spans="1:22" s="3" customFormat="1" ht="21.75" customHeight="1">
      <c r="A6" s="135"/>
      <c r="B6" s="126"/>
      <c r="C6" s="120"/>
      <c r="D6" s="131"/>
      <c r="E6" s="47" t="s">
        <v>5</v>
      </c>
      <c r="F6" s="47" t="s">
        <v>0</v>
      </c>
      <c r="G6" s="47" t="s">
        <v>17</v>
      </c>
      <c r="H6" s="47" t="s">
        <v>18</v>
      </c>
      <c r="I6" s="47" t="s">
        <v>19</v>
      </c>
      <c r="J6" s="47" t="s">
        <v>98</v>
      </c>
      <c r="K6" s="48" t="s">
        <v>60</v>
      </c>
      <c r="L6" s="120"/>
      <c r="M6" s="121"/>
      <c r="N6" s="119"/>
      <c r="O6" s="136"/>
      <c r="P6" s="120"/>
      <c r="Q6" s="120"/>
      <c r="R6" s="120"/>
      <c r="S6" s="121"/>
      <c r="T6" s="121"/>
      <c r="U6" s="121"/>
      <c r="V6" s="116"/>
    </row>
    <row r="7" spans="1:23" ht="33" customHeight="1">
      <c r="A7" s="7" t="s">
        <v>20</v>
      </c>
      <c r="B7" s="34">
        <f>'[1]1月'!F$43</f>
        <v>1</v>
      </c>
      <c r="C7" s="34">
        <f>'[1]1月'!G$43</f>
        <v>10</v>
      </c>
      <c r="D7" s="34">
        <f>'[1]1月'!H$43</f>
        <v>0</v>
      </c>
      <c r="E7" s="34">
        <f>'[1]1月'!I$43</f>
        <v>0</v>
      </c>
      <c r="F7" s="34">
        <f>'[1]1月'!J$43</f>
        <v>84</v>
      </c>
      <c r="G7" s="34">
        <f>'[1]1月'!K$43</f>
        <v>116</v>
      </c>
      <c r="H7" s="34">
        <f>'[1]1月'!L$43</f>
        <v>56</v>
      </c>
      <c r="I7" s="34">
        <f>'[1]1月'!M$43</f>
        <v>0</v>
      </c>
      <c r="J7" s="34">
        <v>0</v>
      </c>
      <c r="K7" s="34">
        <f>'[1]1月'!N$43</f>
        <v>0</v>
      </c>
      <c r="L7" s="34">
        <f>'[1]1月'!O$43</f>
        <v>266</v>
      </c>
      <c r="M7" s="52">
        <f>'[1]1月'!P$43</f>
        <v>33593.26</v>
      </c>
      <c r="N7" s="37">
        <f>'[1]1月'!Q$43</f>
        <v>140000</v>
      </c>
      <c r="O7" s="34">
        <f>'[1]1月'!R$43</f>
        <v>1</v>
      </c>
      <c r="P7" s="34">
        <f>'[1]1月'!S$43</f>
        <v>0</v>
      </c>
      <c r="Q7" s="34">
        <f>'[1]1月'!T$43</f>
        <v>1</v>
      </c>
      <c r="R7" s="34">
        <f>'[1]1月'!U$43</f>
        <v>1</v>
      </c>
      <c r="S7" s="52">
        <f>'[1]1月'!V$43</f>
        <v>72</v>
      </c>
      <c r="T7" s="52">
        <f>'[1]1月'!W$43</f>
        <v>136.43</v>
      </c>
      <c r="U7" s="52">
        <f>'[1]1月'!X$43</f>
        <v>114.8</v>
      </c>
      <c r="V7" s="21">
        <f>'[1]1月'!Y$43</f>
        <v>600</v>
      </c>
      <c r="W7" s="2"/>
    </row>
    <row r="8" spans="1:23" ht="33" customHeight="1">
      <c r="A8" s="7" t="s">
        <v>21</v>
      </c>
      <c r="B8" s="34">
        <f>'[1]2月'!F$39</f>
        <v>1</v>
      </c>
      <c r="C8" s="34">
        <f>'[1]2月'!G$39</f>
        <v>0</v>
      </c>
      <c r="D8" s="34">
        <f>'[1]2月'!H$39</f>
        <v>0</v>
      </c>
      <c r="E8" s="34">
        <f>'[1]2月'!I$39</f>
        <v>0</v>
      </c>
      <c r="F8" s="34">
        <f>'[1]2月'!J$39</f>
        <v>33</v>
      </c>
      <c r="G8" s="34">
        <f>'[1]2月'!K$39</f>
        <v>0</v>
      </c>
      <c r="H8" s="34">
        <f>'[1]2月'!L$39</f>
        <v>0</v>
      </c>
      <c r="I8" s="34">
        <f>'[1]2月'!M$39</f>
        <v>0</v>
      </c>
      <c r="J8" s="34">
        <v>0</v>
      </c>
      <c r="K8" s="34">
        <f>'[1]2月'!N$39</f>
        <v>0</v>
      </c>
      <c r="L8" s="34">
        <f>'[1]2月'!O$39</f>
        <v>33</v>
      </c>
      <c r="M8" s="52">
        <f>'[1]2月'!P$39</f>
        <v>2977.36</v>
      </c>
      <c r="N8" s="37">
        <f>'[1]2月'!Q$39</f>
        <v>13500</v>
      </c>
      <c r="O8" s="34">
        <f>'[1]2月'!R$39</f>
        <v>1</v>
      </c>
      <c r="P8" s="34">
        <f>'[1]2月'!S$39</f>
        <v>0</v>
      </c>
      <c r="Q8" s="34">
        <f>'[1]2月'!T$39</f>
        <v>3</v>
      </c>
      <c r="R8" s="34">
        <f>'[1]2月'!U$39</f>
        <v>3</v>
      </c>
      <c r="S8" s="52">
        <f>'[1]2月'!V$39</f>
        <v>292</v>
      </c>
      <c r="T8" s="52">
        <f>'[1]2月'!W$39</f>
        <v>682.09</v>
      </c>
      <c r="U8" s="52">
        <f>'[1]2月'!X$39</f>
        <v>627.21</v>
      </c>
      <c r="V8" s="21">
        <f>'[1]2月'!Y$39</f>
        <v>2950</v>
      </c>
      <c r="W8" s="2"/>
    </row>
    <row r="9" spans="1:23" ht="33" customHeight="1">
      <c r="A9" s="7" t="s">
        <v>22</v>
      </c>
      <c r="B9" s="34">
        <f>'[1]3月'!F$52</f>
        <v>2</v>
      </c>
      <c r="C9" s="34">
        <f>'[1]3月'!G$52</f>
        <v>1</v>
      </c>
      <c r="D9" s="34">
        <f>'[1]3月'!H$52</f>
        <v>0</v>
      </c>
      <c r="E9" s="34">
        <f>'[1]3月'!I$52</f>
        <v>0</v>
      </c>
      <c r="F9" s="34">
        <f>'[1]3月'!J$52</f>
        <v>112</v>
      </c>
      <c r="G9" s="34">
        <f>'[1]3月'!K$52</f>
        <v>260</v>
      </c>
      <c r="H9" s="34">
        <f>'[1]3月'!L$52</f>
        <v>176</v>
      </c>
      <c r="I9" s="34">
        <f>'[1]3月'!M$52</f>
        <v>1</v>
      </c>
      <c r="J9" s="34">
        <v>0</v>
      </c>
      <c r="K9" s="34">
        <f>'[1]3月'!N$52</f>
        <v>0</v>
      </c>
      <c r="L9" s="34">
        <f>'[1]3月'!O$52</f>
        <v>550</v>
      </c>
      <c r="M9" s="52">
        <f>'[1]3月'!P$52</f>
        <v>86943.56</v>
      </c>
      <c r="N9" s="37">
        <f>'[1]3月'!Q$52</f>
        <v>330000</v>
      </c>
      <c r="O9" s="34">
        <f>'[1]3月'!R$52</f>
        <v>2</v>
      </c>
      <c r="P9" s="34">
        <f>'[1]3月'!S$52</f>
        <v>1</v>
      </c>
      <c r="Q9" s="34">
        <f>'[1]3月'!T$52</f>
        <v>4</v>
      </c>
      <c r="R9" s="34">
        <f>'[1]3月'!U$52</f>
        <v>5</v>
      </c>
      <c r="S9" s="52">
        <f>'[1]3月'!V$52</f>
        <v>463.21</v>
      </c>
      <c r="T9" s="52">
        <f>'[1]3月'!W$52</f>
        <v>969.29</v>
      </c>
      <c r="U9" s="52">
        <f>'[1]3月'!X$52</f>
        <v>846.59</v>
      </c>
      <c r="V9" s="21">
        <f>'[1]3月'!Y$52</f>
        <v>4280</v>
      </c>
      <c r="W9" s="2"/>
    </row>
    <row r="10" spans="1:23" ht="33" customHeight="1">
      <c r="A10" s="7" t="s">
        <v>23</v>
      </c>
      <c r="B10" s="34">
        <f>'[1]4月'!F$37</f>
        <v>1</v>
      </c>
      <c r="C10" s="34">
        <f>'[1]4月'!G$37</f>
        <v>10</v>
      </c>
      <c r="D10" s="34">
        <f>'[1]4月'!H$37</f>
        <v>0</v>
      </c>
      <c r="E10" s="34">
        <f>'[1]4月'!I$37</f>
        <v>0</v>
      </c>
      <c r="F10" s="34">
        <f>'[1]4月'!J$37</f>
        <v>0</v>
      </c>
      <c r="G10" s="34">
        <f>'[1]4月'!K$37</f>
        <v>70</v>
      </c>
      <c r="H10" s="34">
        <f>'[1]4月'!L$37</f>
        <v>98</v>
      </c>
      <c r="I10" s="34">
        <f>'[1]4月'!M$37</f>
        <v>0</v>
      </c>
      <c r="J10" s="34">
        <v>0</v>
      </c>
      <c r="K10" s="34">
        <f>'[1]4月'!N$37</f>
        <v>0</v>
      </c>
      <c r="L10" s="34">
        <f>'[1]4月'!O$37</f>
        <v>178</v>
      </c>
      <c r="M10" s="52">
        <f>'[1]4月'!P$37</f>
        <v>32267.68</v>
      </c>
      <c r="N10" s="37">
        <f>'[1]4月'!Q$37</f>
        <v>120000</v>
      </c>
      <c r="O10" s="34">
        <f>'[1]4月'!R$37</f>
        <v>3</v>
      </c>
      <c r="P10" s="34">
        <f>'[1]4月'!S$37</f>
        <v>4</v>
      </c>
      <c r="Q10" s="34">
        <f>'[1]4月'!T$37</f>
        <v>28</v>
      </c>
      <c r="R10" s="34">
        <f>'[1]4月'!U$37</f>
        <v>32</v>
      </c>
      <c r="S10" s="52">
        <f>'[1]4月'!V$37</f>
        <v>3250.39</v>
      </c>
      <c r="T10" s="52">
        <f>'[1]4月'!W$37</f>
        <v>8650.019999999999</v>
      </c>
      <c r="U10" s="52">
        <f>'[1]4月'!X$37</f>
        <v>7677.42</v>
      </c>
      <c r="V10" s="21">
        <f>'[1]4月'!Y$37</f>
        <v>53000</v>
      </c>
      <c r="W10" s="2"/>
    </row>
    <row r="11" spans="1:23" ht="33" customHeight="1">
      <c r="A11" s="7" t="s">
        <v>24</v>
      </c>
      <c r="B11" s="34">
        <f>'[1]5月'!F$43</f>
        <v>1</v>
      </c>
      <c r="C11" s="34">
        <f>'[1]5月'!G$43</f>
        <v>4</v>
      </c>
      <c r="D11" s="34">
        <f>'[1]5月'!H$43</f>
        <v>0</v>
      </c>
      <c r="E11" s="34">
        <f>'[1]5月'!I$43</f>
        <v>0</v>
      </c>
      <c r="F11" s="34">
        <f>'[1]5月'!J$43</f>
        <v>0</v>
      </c>
      <c r="G11" s="34">
        <f>'[1]5月'!K$43</f>
        <v>29</v>
      </c>
      <c r="H11" s="34">
        <f>'[1]5月'!L$43</f>
        <v>22</v>
      </c>
      <c r="I11" s="34">
        <f>'[1]5月'!M$43</f>
        <v>2</v>
      </c>
      <c r="J11" s="34">
        <f>'[1]5月'!N$43</f>
        <v>0</v>
      </c>
      <c r="K11" s="34">
        <f>'[1]5月'!O$43</f>
        <v>0</v>
      </c>
      <c r="L11" s="34">
        <f>'[1]5月'!P$43</f>
        <v>57</v>
      </c>
      <c r="M11" s="52">
        <f>'[1]5月'!Q$43</f>
        <v>9698.47</v>
      </c>
      <c r="N11" s="37">
        <f>'[1]5月'!R$43</f>
        <v>38000</v>
      </c>
      <c r="O11" s="34">
        <f>'[1]5月'!S$43</f>
        <v>1</v>
      </c>
      <c r="P11" s="34">
        <f>'[1]5月'!T$43</f>
        <v>8</v>
      </c>
      <c r="Q11" s="34">
        <f>'[1]5月'!U$43</f>
        <v>0</v>
      </c>
      <c r="R11" s="34">
        <f>'[1]5月'!V$43</f>
        <v>8</v>
      </c>
      <c r="S11" s="52">
        <f>'[1]5月'!W$43</f>
        <v>868.22</v>
      </c>
      <c r="T11" s="52">
        <f>'[1]5月'!X$43</f>
        <v>2510.41</v>
      </c>
      <c r="U11" s="52">
        <f>'[1]5月'!Y$43</f>
        <v>2215.9</v>
      </c>
      <c r="V11" s="21">
        <f>'[1]5月'!Z$43</f>
        <v>10000</v>
      </c>
      <c r="W11" s="2"/>
    </row>
    <row r="12" spans="1:23" ht="33" customHeight="1">
      <c r="A12" s="7" t="s">
        <v>25</v>
      </c>
      <c r="B12" s="34">
        <f>'[1]6月'!F$34</f>
        <v>0</v>
      </c>
      <c r="C12" s="34"/>
      <c r="D12" s="34"/>
      <c r="E12" s="34"/>
      <c r="F12" s="34"/>
      <c r="G12" s="34"/>
      <c r="H12" s="34"/>
      <c r="I12" s="34"/>
      <c r="J12" s="34"/>
      <c r="K12" s="34"/>
      <c r="L12" s="34">
        <f>'[1]6月'!O$34</f>
        <v>0</v>
      </c>
      <c r="M12" s="18">
        <f>'[1]6月'!P$34</f>
        <v>0</v>
      </c>
      <c r="N12" s="38">
        <f>'[1]6月'!Q$34</f>
        <v>0</v>
      </c>
      <c r="O12" s="34">
        <f>'[1]6月'!R$34</f>
        <v>3</v>
      </c>
      <c r="P12" s="34">
        <f>'[1]6月'!S$34</f>
        <v>22</v>
      </c>
      <c r="Q12" s="34">
        <f>'[1]6月'!T$34</f>
        <v>35</v>
      </c>
      <c r="R12" s="34">
        <f>'[1]6月'!U$34</f>
        <v>57</v>
      </c>
      <c r="S12" s="52">
        <f>'[1]6月'!V$34</f>
        <v>5100.27</v>
      </c>
      <c r="T12" s="52">
        <f>'[1]6月'!W$34</f>
        <v>12325.620000000003</v>
      </c>
      <c r="U12" s="52">
        <f>'[1]6月'!X$34</f>
        <v>10530.929999999993</v>
      </c>
      <c r="V12" s="21">
        <f>'[1]6月'!Y$34</f>
        <v>85590</v>
      </c>
      <c r="W12" s="2"/>
    </row>
    <row r="13" spans="1:23" ht="33" customHeight="1">
      <c r="A13" s="7" t="s">
        <v>26</v>
      </c>
      <c r="B13" s="34">
        <f>'[1]7月'!F$44</f>
        <v>1</v>
      </c>
      <c r="C13" s="34">
        <f>'[1]7月'!G$44</f>
        <v>0</v>
      </c>
      <c r="D13" s="34">
        <f>'[1]7月'!H$44</f>
        <v>0</v>
      </c>
      <c r="E13" s="34">
        <f>'[1]7月'!I$44</f>
        <v>0</v>
      </c>
      <c r="F13" s="34">
        <f>'[1]7月'!J$44</f>
        <v>0</v>
      </c>
      <c r="G13" s="34">
        <f>'[1]7月'!K$44</f>
        <v>56</v>
      </c>
      <c r="H13" s="34">
        <f>'[1]7月'!L$44</f>
        <v>30</v>
      </c>
      <c r="I13" s="34">
        <f>'[1]7月'!M$44</f>
        <v>0</v>
      </c>
      <c r="J13" s="34">
        <v>0</v>
      </c>
      <c r="K13" s="34">
        <f>'[1]7月'!N$44</f>
        <v>0</v>
      </c>
      <c r="L13" s="34">
        <f>'[1]7月'!O$44</f>
        <v>86</v>
      </c>
      <c r="M13" s="52">
        <f>'[1]7月'!P$44</f>
        <v>9504.35</v>
      </c>
      <c r="N13" s="37">
        <f>'[1]7月'!Q$44</f>
        <v>32000</v>
      </c>
      <c r="O13" s="34">
        <f>'[1]7月'!R$44</f>
        <v>2</v>
      </c>
      <c r="P13" s="34">
        <f>'[1]7月'!S$44</f>
        <v>3</v>
      </c>
      <c r="Q13" s="34">
        <f>'[1]7月'!T$44</f>
        <v>3</v>
      </c>
      <c r="R13" s="34">
        <f>'[1]7月'!U$44</f>
        <v>6</v>
      </c>
      <c r="S13" s="52">
        <f>'[1]7月'!V$44</f>
        <v>548</v>
      </c>
      <c r="T13" s="52">
        <f>'[1]7月'!W$44</f>
        <v>1315.48</v>
      </c>
      <c r="U13" s="52">
        <f>'[1]7月'!X$44</f>
        <v>1121.32</v>
      </c>
      <c r="V13" s="21">
        <f>'[1]7月'!Y$44</f>
        <v>6600</v>
      </c>
      <c r="W13" s="1"/>
    </row>
    <row r="14" spans="1:23" ht="33" customHeight="1">
      <c r="A14" s="7" t="s">
        <v>27</v>
      </c>
      <c r="B14" s="34">
        <f>'[1]8月'!F$39</f>
        <v>0</v>
      </c>
      <c r="C14" s="34"/>
      <c r="D14" s="34"/>
      <c r="E14" s="34"/>
      <c r="F14" s="34"/>
      <c r="G14" s="34"/>
      <c r="H14" s="34"/>
      <c r="I14" s="34"/>
      <c r="J14" s="34"/>
      <c r="K14" s="34"/>
      <c r="L14" s="34">
        <f>'[1]8月'!O$39</f>
        <v>0</v>
      </c>
      <c r="M14" s="18">
        <f>'[1]8月'!P$39</f>
        <v>0</v>
      </c>
      <c r="N14" s="38">
        <f>'[1]8月'!Q$39</f>
        <v>0</v>
      </c>
      <c r="O14" s="34">
        <f>'[1]8月'!R$39</f>
        <v>3</v>
      </c>
      <c r="P14" s="34">
        <f>'[1]8月'!S$39</f>
        <v>13</v>
      </c>
      <c r="Q14" s="34">
        <f>'[1]8月'!T$39</f>
        <v>36</v>
      </c>
      <c r="R14" s="34">
        <f>'[1]8月'!U$39</f>
        <v>49</v>
      </c>
      <c r="S14" s="52">
        <f>'[1]8月'!V$39</f>
        <v>4551.37</v>
      </c>
      <c r="T14" s="52">
        <f>'[1]8月'!W$39</f>
        <v>16805.15</v>
      </c>
      <c r="U14" s="52">
        <f>'[1]8月'!X$39</f>
        <v>15013.07</v>
      </c>
      <c r="V14" s="21">
        <f>'[1]8月'!Y$39</f>
        <v>83200</v>
      </c>
      <c r="W14" s="2"/>
    </row>
    <row r="15" spans="1:23" ht="33" customHeight="1">
      <c r="A15" s="7" t="s">
        <v>2</v>
      </c>
      <c r="B15" s="34">
        <f>'[1]9月'!F$29</f>
        <v>0</v>
      </c>
      <c r="C15" s="34"/>
      <c r="D15" s="34"/>
      <c r="E15" s="34"/>
      <c r="F15" s="34"/>
      <c r="G15" s="34"/>
      <c r="H15" s="34"/>
      <c r="I15" s="34"/>
      <c r="J15" s="34"/>
      <c r="K15" s="34"/>
      <c r="L15" s="34">
        <f>'[1]9月'!O$29</f>
        <v>0</v>
      </c>
      <c r="M15" s="18">
        <f>'[1]9月'!P$29</f>
        <v>0</v>
      </c>
      <c r="N15" s="38">
        <f>'[1]9月'!Q$29</f>
        <v>0</v>
      </c>
      <c r="O15" s="34">
        <f>'[1]9月'!R$29</f>
        <v>3</v>
      </c>
      <c r="P15" s="34">
        <f>'[1]9月'!S$29</f>
        <v>5</v>
      </c>
      <c r="Q15" s="34">
        <f>'[1]9月'!T$29</f>
        <v>50</v>
      </c>
      <c r="R15" s="34">
        <f>'[1]9月'!U$29</f>
        <v>55</v>
      </c>
      <c r="S15" s="52">
        <f>'[1]9月'!V$29</f>
        <v>4482.29</v>
      </c>
      <c r="T15" s="52">
        <f>'[1]9月'!W$29</f>
        <v>13601.520000000002</v>
      </c>
      <c r="U15" s="52">
        <f>'[1]9月'!X$29</f>
        <v>11912.900000000001</v>
      </c>
      <c r="V15" s="21">
        <f>'[1]9月'!Y$29</f>
        <v>65900</v>
      </c>
      <c r="W15" s="2"/>
    </row>
    <row r="16" spans="1:23" ht="33" customHeight="1">
      <c r="A16" s="77" t="s">
        <v>3</v>
      </c>
      <c r="B16" s="32">
        <f>'[1]10月 '!F$29</f>
        <v>0</v>
      </c>
      <c r="C16" s="32"/>
      <c r="D16" s="32"/>
      <c r="E16" s="32"/>
      <c r="F16" s="32"/>
      <c r="G16" s="32"/>
      <c r="H16" s="32"/>
      <c r="I16" s="32"/>
      <c r="J16" s="32"/>
      <c r="K16" s="32"/>
      <c r="L16" s="32">
        <f>'[1]10月 '!O$29</f>
        <v>0</v>
      </c>
      <c r="M16" s="18">
        <f>'[1]10月 '!P$29</f>
        <v>0</v>
      </c>
      <c r="N16" s="38">
        <f>'[1]10月 '!Q$29</f>
        <v>0</v>
      </c>
      <c r="O16" s="32">
        <f>'[1]10月 '!R$29</f>
        <v>1</v>
      </c>
      <c r="P16" s="32">
        <f>'[1]10月 '!S$29</f>
        <v>0</v>
      </c>
      <c r="Q16" s="32">
        <f>'[1]10月 '!T$29</f>
        <v>6</v>
      </c>
      <c r="R16" s="32">
        <f>'[1]10月 '!U$29</f>
        <v>6</v>
      </c>
      <c r="S16" s="52">
        <f>'[1]10月 '!V$29</f>
        <v>541.7000000000007</v>
      </c>
      <c r="T16" s="52">
        <f>'[1]10月 '!W$29</f>
        <v>1315.5</v>
      </c>
      <c r="U16" s="52">
        <f>'[1]10月 '!X$29</f>
        <v>1126.5</v>
      </c>
      <c r="V16" s="21">
        <f>'[1]10月 '!Y$29</f>
        <v>5600</v>
      </c>
      <c r="W16" s="2"/>
    </row>
    <row r="17" spans="1:23" ht="33" customHeight="1">
      <c r="A17" s="7" t="s">
        <v>4</v>
      </c>
      <c r="B17" s="16">
        <f>'[1]11月'!F$42</f>
        <v>0</v>
      </c>
      <c r="C17" s="16"/>
      <c r="D17" s="16"/>
      <c r="E17" s="16"/>
      <c r="F17" s="16"/>
      <c r="G17" s="16"/>
      <c r="H17" s="16"/>
      <c r="I17" s="16"/>
      <c r="J17" s="16"/>
      <c r="K17" s="16"/>
      <c r="L17" s="16">
        <f>'[1]11月'!O$42</f>
        <v>0</v>
      </c>
      <c r="M17" s="18">
        <f>'[1]11月'!P$42</f>
        <v>0</v>
      </c>
      <c r="N17" s="38">
        <f>'[1]11月'!Q$42</f>
        <v>0</v>
      </c>
      <c r="O17" s="16">
        <f>'[1]11月'!R$42</f>
        <v>3</v>
      </c>
      <c r="P17" s="16">
        <f>'[1]11月'!S$42</f>
        <v>13</v>
      </c>
      <c r="Q17" s="16">
        <f>'[1]11月'!T$42</f>
        <v>6</v>
      </c>
      <c r="R17" s="16">
        <f>'[1]11月'!U$42</f>
        <v>19</v>
      </c>
      <c r="S17" s="52">
        <f>'[1]11月'!V$42</f>
        <v>1685</v>
      </c>
      <c r="T17" s="52">
        <f>'[1]11月'!W$42</f>
        <v>4795.35</v>
      </c>
      <c r="U17" s="52">
        <f>'[1]11月'!X$42</f>
        <v>4237.08</v>
      </c>
      <c r="V17" s="21">
        <f>'[1]11月'!Y$42</f>
        <v>25164</v>
      </c>
      <c r="W17" s="2"/>
    </row>
    <row r="18" spans="1:23" ht="33" customHeight="1">
      <c r="A18" s="78" t="s">
        <v>28</v>
      </c>
      <c r="B18" s="16">
        <v>0</v>
      </c>
      <c r="C18" s="34"/>
      <c r="D18" s="34"/>
      <c r="E18" s="34"/>
      <c r="F18" s="34"/>
      <c r="G18" s="34"/>
      <c r="H18" s="34"/>
      <c r="I18" s="34"/>
      <c r="J18" s="34"/>
      <c r="K18" s="34"/>
      <c r="L18" s="34">
        <v>0</v>
      </c>
      <c r="M18" s="40">
        <v>0</v>
      </c>
      <c r="N18" s="38">
        <v>0</v>
      </c>
      <c r="O18" s="34">
        <v>0</v>
      </c>
      <c r="P18" s="34"/>
      <c r="Q18" s="34"/>
      <c r="R18" s="34">
        <v>0</v>
      </c>
      <c r="S18" s="40">
        <v>0</v>
      </c>
      <c r="T18" s="40">
        <v>0</v>
      </c>
      <c r="U18" s="40">
        <v>0</v>
      </c>
      <c r="V18" s="19">
        <v>0</v>
      </c>
      <c r="W18" s="2"/>
    </row>
    <row r="19" spans="1:22" s="3" customFormat="1" ht="43.5" customHeight="1" thickBot="1">
      <c r="A19" s="5" t="s">
        <v>7</v>
      </c>
      <c r="B19" s="39">
        <f aca="true" t="shared" si="0" ref="B19:V19">SUM(B7:B18)</f>
        <v>7</v>
      </c>
      <c r="C19" s="23">
        <f t="shared" si="0"/>
        <v>25</v>
      </c>
      <c r="D19" s="23">
        <f t="shared" si="0"/>
        <v>0</v>
      </c>
      <c r="E19" s="23">
        <f t="shared" si="0"/>
        <v>0</v>
      </c>
      <c r="F19" s="23">
        <f t="shared" si="0"/>
        <v>229</v>
      </c>
      <c r="G19" s="23">
        <f t="shared" si="0"/>
        <v>531</v>
      </c>
      <c r="H19" s="23">
        <f t="shared" si="0"/>
        <v>382</v>
      </c>
      <c r="I19" s="23">
        <f t="shared" si="0"/>
        <v>3</v>
      </c>
      <c r="J19" s="23">
        <f t="shared" si="0"/>
        <v>0</v>
      </c>
      <c r="K19" s="23">
        <f t="shared" si="0"/>
        <v>0</v>
      </c>
      <c r="L19" s="33">
        <f t="shared" si="0"/>
        <v>1170</v>
      </c>
      <c r="M19" s="24">
        <f t="shared" si="0"/>
        <v>174984.68</v>
      </c>
      <c r="N19" s="45">
        <f t="shared" si="0"/>
        <v>673500</v>
      </c>
      <c r="O19" s="44">
        <f t="shared" si="0"/>
        <v>23</v>
      </c>
      <c r="P19" s="23">
        <f t="shared" si="0"/>
        <v>69</v>
      </c>
      <c r="Q19" s="23">
        <f t="shared" si="0"/>
        <v>172</v>
      </c>
      <c r="R19" s="23">
        <f t="shared" si="0"/>
        <v>241</v>
      </c>
      <c r="S19" s="24">
        <f t="shared" si="0"/>
        <v>21854.45</v>
      </c>
      <c r="T19" s="24">
        <f t="shared" si="0"/>
        <v>63106.86000000001</v>
      </c>
      <c r="U19" s="24">
        <f t="shared" si="0"/>
        <v>55423.719999999994</v>
      </c>
      <c r="V19" s="43">
        <f t="shared" si="0"/>
        <v>342884</v>
      </c>
    </row>
    <row r="20" ht="16.5">
      <c r="V20" s="9"/>
    </row>
  </sheetData>
  <mergeCells count="22">
    <mergeCell ref="P4:R4"/>
    <mergeCell ref="U4:U6"/>
    <mergeCell ref="P5:P6"/>
    <mergeCell ref="E5:K5"/>
    <mergeCell ref="A2:V2"/>
    <mergeCell ref="N4:N6"/>
    <mergeCell ref="R5:R6"/>
    <mergeCell ref="L5:L6"/>
    <mergeCell ref="D5:D6"/>
    <mergeCell ref="B3:N3"/>
    <mergeCell ref="O3:V3"/>
    <mergeCell ref="O4:O6"/>
    <mergeCell ref="V4:V6"/>
    <mergeCell ref="Q5:Q6"/>
    <mergeCell ref="A1:V1"/>
    <mergeCell ref="A4:A6"/>
    <mergeCell ref="B4:B6"/>
    <mergeCell ref="C4:L4"/>
    <mergeCell ref="M4:M6"/>
    <mergeCell ref="T4:T6"/>
    <mergeCell ref="C5:C6"/>
    <mergeCell ref="S4:S6"/>
  </mergeCells>
  <printOptions horizontalCentered="1"/>
  <pageMargins left="0.31496062992125984" right="0.31496062992125984" top="0.5905511811023623" bottom="0.3937007874015748" header="0.5118110236220472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pcc2</cp:lastModifiedBy>
  <cp:lastPrinted>2006-01-04T01:45:41Z</cp:lastPrinted>
  <dcterms:created xsi:type="dcterms:W3CDTF">2002-09-09T16:30:13Z</dcterms:created>
  <dcterms:modified xsi:type="dcterms:W3CDTF">2006-01-04T01:56:10Z</dcterms:modified>
  <cp:category/>
  <cp:version/>
  <cp:contentType/>
  <cp:contentStatus/>
</cp:coreProperties>
</file>